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90" activeTab="1"/>
  </bookViews>
  <sheets>
    <sheet name="ปี 60" sheetId="2" r:id="rId1"/>
    <sheet name="สรุป 60" sheetId="6" r:id="rId2"/>
    <sheet name="ปี 61" sheetId="3" r:id="rId3"/>
    <sheet name="สรุป 61" sheetId="7" r:id="rId4"/>
    <sheet name="ปี 62" sheetId="4" r:id="rId5"/>
    <sheet name="สรุป 62" sheetId="9" r:id="rId6"/>
    <sheet name="ปี 63" sheetId="5" r:id="rId7"/>
    <sheet name="สรุป 63" sheetId="8" r:id="rId8"/>
    <sheet name="ปี 64" sheetId="10" r:id="rId9"/>
    <sheet name="สรุป 64" sheetId="11" r:id="rId10"/>
  </sheets>
  <externalReferences>
    <externalReference r:id="rId11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8" l="1"/>
  <c r="C16" i="8"/>
  <c r="B16" i="8"/>
  <c r="D35" i="5"/>
  <c r="D18" i="10" l="1"/>
  <c r="B16" i="11"/>
  <c r="C16" i="11"/>
  <c r="H26" i="11"/>
  <c r="C15" i="9" l="1"/>
  <c r="B15" i="9"/>
  <c r="C15" i="7"/>
  <c r="B15" i="7"/>
  <c r="C15" i="6"/>
  <c r="B15" i="6"/>
  <c r="D15" i="3" l="1"/>
  <c r="D28" i="4"/>
  <c r="D11" i="2" l="1"/>
</calcChain>
</file>

<file path=xl/sharedStrings.xml><?xml version="1.0" encoding="utf-8"?>
<sst xmlns="http://schemas.openxmlformats.org/spreadsheetml/2006/main" count="519" uniqueCount="230">
  <si>
    <t>ลำดับ</t>
  </si>
  <si>
    <t>ชื่อโครงการ</t>
  </si>
  <si>
    <t>ผู้วิจัย</t>
  </si>
  <si>
    <t>งบประมาณ</t>
  </si>
  <si>
    <t>หน่วยงานสนับสนุนทุน</t>
  </si>
  <si>
    <t>สังกัด</t>
  </si>
  <si>
    <t>ปีงบประมาณ พ.ศ. 2560</t>
  </si>
  <si>
    <t>การพัฒนาระบบทดสอบและติดตามสมรรถนะเครื่องยนต์ดีเซลของรถจักรขณะทำขบวน</t>
  </si>
  <si>
    <t xml:space="preserve">ผศ.กุลยศ สุวันทโรจน์ 
นายอนันต์ เต็มเปี่ยม 
นายศุภชัย หลักคำ 
นายวรินทร์ สุดคนึง </t>
  </si>
  <si>
    <t>สำนักงานพัฒนาวิทยาศาสตร์และเทคโนโลยีแห่งชาติ (สวทช.)</t>
  </si>
  <si>
    <t>วิศวกรรมศาสตร์</t>
  </si>
  <si>
    <t>การจัดการความรู้เรื่องการออกแบบและพัฒนาผลิตภัณฑ์สิ่งทอบ้านนายาว ต.ท่ากระดาน อ.สนามชัยเขต จ.ฉะเชิงเทรา</t>
  </si>
  <si>
    <t xml:space="preserve">นายก้องเกียรติ มหาอินทร์
</t>
  </si>
  <si>
    <t>สำนักงานคณะกรรมการวิจัยแห่งชาติ (วช.)</t>
  </si>
  <si>
    <t>อุตสาหกรรมสิ่งทอและออกแบบแฟชั่น</t>
  </si>
  <si>
    <t>โครงการวิจัยและพัฒนาเพื่อยกระดับผลิตภัณฑ์ OTOP ประเภทผ้าและเครื่องใช้ จังหวัดอุบลราชธานี ด้วยวิทยาศาสตร์ เทคโนโลยีและนวัตกรรม</t>
  </si>
  <si>
    <t>ดร.กาญจนา ลือพงษ์</t>
  </si>
  <si>
    <t>กระทรวง
วิทยาศาสตร์และเทคโนโลยี</t>
  </si>
  <si>
    <t>การพัฒนากรรมวิธีการผลิตแผ่นชานอ้อยอัดซีเมนต์ต้นทุนต่ำเพื่อเป็นผลิตภัณฑ์มูลค่าเพิ่มจากอุตสาหกรรมน้ำตาล</t>
  </si>
  <si>
    <t>นายสัจจะชาญ พรัดมะลิ</t>
  </si>
  <si>
    <t>สำนักงานกองทุนสนับสนุนการวิจัย (สกว.)</t>
  </si>
  <si>
    <t>การจัดการความรู้และถ่ายทอดเทคโนโลยีเทคนิคการย้อมสีครามจากธรรมชาติแบบใหม่บนเส้นด้ายไหมและฝ้ายในเชิงพาณิชย์</t>
  </si>
  <si>
    <t>ผศ.ดร.รัตนพล มงคลรัตนาสิทธิ์</t>
  </si>
  <si>
    <t>การจัดการความรู้และถ่ายทอดเทคโนโลยีการพิมพ์และเพนท์สีครามจากธรรมชาติบนผ้าไหมและผ้าฝ้ายโดยใช้สารข้นจากแป้งหัวบอนดัดแปรในเชิงพาณิชย์</t>
  </si>
  <si>
    <t>ผศ.จรูญ คล้ายจ้อย</t>
  </si>
  <si>
    <t>การศึกษาจลศาสตร์ของแก้วและการแปลงเฟสแก้วเซรามิกชีวภาพที่ประกอบด้วยเฟอร์โร/เฟอริแมกเนติกคริสตัลระดับนาโนโดยกระบวนการวิธีโมดิฟายด์อินคอเปอเรชัน</t>
  </si>
  <si>
    <t>ดร.วิไลวรรณ ลีนะกุล</t>
  </si>
  <si>
    <t>วิทยาศาสตร์และเทคโนโลยี</t>
  </si>
  <si>
    <t>การยกระดับเครื่องทดสอบสัมประสิทธิ์ความเสียดทานยางล้อเพื่อขอรับรองมาตรฐาน UN ECE Regulation No.117</t>
  </si>
  <si>
    <r>
      <t xml:space="preserve">นายศุภชัย หลักคำ 
นายอนันต์ เต็มเปี่ยม
นายนิธิพล เอกบุญญฤทธิ์* 
</t>
    </r>
    <r>
      <rPr>
        <sz val="14"/>
        <color rgb="FFFF0000"/>
        <rFont val="TH Sarabun New"/>
        <family val="2"/>
      </rPr>
      <t>(ที่ปรึกษาโครงการ)</t>
    </r>
  </si>
  <si>
    <t>งบประมาณรวม</t>
  </si>
  <si>
    <t>ปีงบประมาณ พ.ศ. 2561</t>
  </si>
  <si>
    <t xml:space="preserve"> ผลิตภัณฑ์แผ่นมาส์คหน้ากระดาษใยไหมให้ความชุ่มชื้นจากเซริซินและช่วยลดเลือนริ้วรอย จากสารสกัดมะขามป้อมและสมอ</t>
  </si>
  <si>
    <t xml:space="preserve">ดร.สิริรัตน์  พาณิช </t>
  </si>
  <si>
    <t>การพัฒนาวิธีการประเมินผลกระทบทางสิ่งแวดล้อมขั้นปลายตามแนวทางวิธี LIME: กรณีศึกษารถไฟฟ้ากับรถยนต์ส่วนบุคคล</t>
  </si>
  <si>
    <t>น.ส.จันทิมา  ริ้วลายเงิน</t>
  </si>
  <si>
    <t xml:space="preserve">สำนักงานพัฒนาวิทยาศาสตร์และเทคโนโลยีแห่งชาติ (สวทช.) </t>
  </si>
  <si>
    <t>E8-Power Buoys ทุ่นลอยน้ำสำหรับผลิตกำลังไฟฟ้าของท่าเรือโดยสารเลียบคลอง แม่น้ำ และเป็นแนวบังลดความแรงของกระแสน้ำขนาดพิกัด 3kW</t>
  </si>
  <si>
    <t>ดร.พสิษฐ์  สุวรรณภิงคาร</t>
  </si>
  <si>
    <t>การไฟฟ้าฝ่ายผลิตแห่งประเทศไทย</t>
  </si>
  <si>
    <t>การนำโซล่าร์เซลล์กึ่งใสมาใช้กับเกษตรกรรมการปลูกพืช</t>
  </si>
  <si>
    <t>ผศ.ดร.สุรเชษฐ  เดชฟุ้ง</t>
  </si>
  <si>
    <t>โครงการเพิ่มมูลค่าผลิตภัณฑ์ผ้าทออีสานด้วยนวัตกรรม (จังหวัดกาฬสินธุ์ อุบลราชธานีและบุรีรัมย์)</t>
  </si>
  <si>
    <t>ผศ.เฟื่องฟ้า  เมฆเกรียงไกร</t>
  </si>
  <si>
    <t xml:space="preserve">กระทรวง
วิทยาศาสตร์และเทคโนโลยี
</t>
  </si>
  <si>
    <t>โครงการวิจัยและพัฒนาเพื่อยกระดับผลิตภัณฑ์ OTOP  ด้วยวิทยาศาสตร์  เทคโนโลยี และนวัตกรรม พื้นที่จังหวัดอุบลราชธานี ต่อเนื่องปีที่ 2</t>
  </si>
  <si>
    <t>ดร.กาญจนา  ลือพงษ์</t>
  </si>
  <si>
    <t>การจัดการความรู้และถ่ายทอดเทคโนโลยีการพัฒนาเส้นใยป่านศรนารายณ์ในเชิงพาณิชย์</t>
  </si>
  <si>
    <t>นายเกษม  มานะรุ่งวิทย์</t>
  </si>
  <si>
    <t>การจัดการความรู้และถ่ายทอดเทคโนโลยีเทคนิคการม้วนเส้นด้ายยืนด้วยนวัตกรรมที่ออกแบบและพัฒนาขึ้นใหม่สู่ชุมชนเชิงพาณิชย์</t>
  </si>
  <si>
    <t>นายศรัณย์  จันทร์แก้ว</t>
  </si>
  <si>
    <t>การจัดการความรู้และถ่ายทอดเทคโนโลยีจากเครื่องทอผ้าที่สามารถพกพา เพื่อพัฒนาผลิตภัณฑ์ชุมชนเชิงพาณิชย์</t>
  </si>
  <si>
    <t>น.ส.สุดากาญจน์  แยบดี</t>
  </si>
  <si>
    <t>การออกแบบเครื่องทอผ้าไหมแพรวาแบบประยุกต์ด้วยเครื่องแจ็คการ์ด (Jacquard) เพื่อพัฒนาผ้าแพรวากาฬสินธุ์ ตามแนวคิดเศรษฐกิจสร้างสรรค์</t>
  </si>
  <si>
    <t>ผศ.ดร.กิตติศักดิ์  อริยะเครือ</t>
  </si>
  <si>
    <t>แผ่นเกราะเซรามิกส์และเกราะโลหะกันกระสุนระดับ 4 สำหรับรถยนต์ปกติขนาดเล็กติดเกราะ</t>
  </si>
  <si>
    <t xml:space="preserve">ดร.ประกอบ ชาติภุกต์ </t>
  </si>
  <si>
    <t>ปีงบประมาณ พ.ศ. 2562</t>
  </si>
  <si>
    <t>การจัดการองค์ความรู้และนวัตกรรมการวิจัยในการส่งเสริมการทอผืนผ้าจากเส้นใยสับปะรด การแปรรูปผลิตภัณฑ์ และการสร้างแบรนด์สินค้าและเว็บไซต์สู่เชิงพาณิชย์ เพื่อสร้างอาชีพและรายได้ที่มั่งคั่งและยั่งยืนแก่ชุมชนตำบลหนองพันจันทร์ อำเภอบ้านคา จังหวัดราชบุรี</t>
  </si>
  <si>
    <t>ผศ.ดร.เกษสุนีย์  บำรุงจิตต์
นายสนั่น  บุญพา
ผศ.ธงชัย  ฉายศิริ
นายกิจทวีสิน  วิชัยดิษฐ</t>
  </si>
  <si>
    <t>การจัดการความรู้และถ่ายทอดเทคโนโลยีเพื่อยกระดับมาตรฐานผลิตภัณฑ์ไหมกลุ่มราชธานีเจริญศรีโสธร ด้วยเทคนิคการฟอก ย้อม พิมพ์ ทอตกแต่งสำเร็จ และการเพิ่มมูลค่าผลิตภัณฑ์</t>
  </si>
  <si>
    <t>ศิลปศาสตร์</t>
  </si>
  <si>
    <t>ผศ.ดร.รัตนพล มงคลรัตนาสิทธิ์
ดร.นงนุช ศศิธร
นางสาววาสนา  ช้างม่วง
ดร.เกษม  มานะรุ่งวิทย์
ดร.ก้องเกียรติ  มหาอินทร์</t>
  </si>
  <si>
    <t>Establishing Strategic Networks and Identifying Secondary Data Banks to understand Sex Tourism in Thailand</t>
  </si>
  <si>
    <t>Economic and Social Research Council (ERSC)</t>
  </si>
  <si>
    <t xml:space="preserve">คณะเทคโนโลยีสื่อสารมวลชน </t>
  </si>
  <si>
    <t>การจัดการความรู้และถ่ายทอดเทคโนโลยีเทคนิคการม้วนเส้นด้ายยืนด้วยนวัตกรรมที่ออกแบบและพัฒนาขึ้นใหม่สู่ชุมชนเชิงพาณิชย์ จังหวัดหนองบัวลำภู</t>
  </si>
  <si>
    <t>บริษัท เอส.ดับเบิ้ลยู.ซี.ครีเอชั่น จำกัด</t>
  </si>
  <si>
    <t>กลยุทธ์การสื่อสารการตลาดเพื่อพัฒนาศักยภาพผู้ประกอบการจังหวัดหนองคาย</t>
  </si>
  <si>
    <t>นางสาวดุริยางค์  คมขำ</t>
  </si>
  <si>
    <t>ปีงบประมาณ พ.ศ. 2563</t>
  </si>
  <si>
    <t>ปัจจัยที่ส่งผลให้นักศึกษาระดับปริญญาตรี มหาวิทยาลัยเทคโนโลยีราชมงคลพระนคร ไม่สำเร็จการศึกษาภายในระยะเวลาที่หลักสูตรกำหนด</t>
  </si>
  <si>
    <t>มหาวิทยาลัยเทคโนโลยีราชมงคลพระนคร</t>
  </si>
  <si>
    <t>กองนโยบายและแผน มทร.พระนคร</t>
  </si>
  <si>
    <t>นางสาวพิรุฬห์ภัค  เนตรสืบสาย
นางสาวนวรัตน์  การะเกษ</t>
  </si>
  <si>
    <t>-</t>
  </si>
  <si>
    <t>งบประมาณภายนอก ปีงบประมาณ พ.ศ. 2561</t>
  </si>
  <si>
    <t xml:space="preserve">งบประมาณภายนอก ปีงบประมาณ พ.ศ. 2560 </t>
  </si>
  <si>
    <t>งบประมาณภายนอก ปีงบประมาณ พ.ศ. 2562</t>
  </si>
  <si>
    <t>งบประมาณภายนอก ปีงบประมาณ พ.ศ. 2563</t>
  </si>
  <si>
    <t xml:space="preserve">งบประมาณรวม </t>
  </si>
  <si>
    <t>การออกแบบผลิตภัณฑ์สำหรับกลุ่มอาชีพประชาชน ตามแนวพระราชดำริสมเด็จพระกนิษฐาธิราชเจ้ากรมสมเด็จพระเทพรัตนราชสุดาฯ สยามบรมราชกุมารี : กลุ่มพัฒนาอาชีพนิรันพร และกลุ่มพัฒนาอาชีพสุเหร่าเกาะขุนเณร</t>
  </si>
  <si>
    <t>นายก้องเกียรติ มหาอินทร์</t>
  </si>
  <si>
    <t>สำนักงานการวิจัยแห่งชาติ (วช.)</t>
  </si>
  <si>
    <t>คณะอุตสาหกรรมสิ่งทอและออกแบบแฟชั่น</t>
  </si>
  <si>
    <t>การจัดการความรู้และถ่ายทอดเทคโนโลยีเทคนิคการม้วนเส้นด้ายยืนด้วยนวัตกรรมที่ออกแบบและพัฒนาขึ้นใหม่สู่ชุมชนเชิงพาณิชย์ จังหวัดนครศรีธรรมราช</t>
  </si>
  <si>
    <t>การจัดการองค์ความรู้และถ่ายทอดเทคโนโลยีการวิจัยการทอผืนผ้าจากเส้นใยแฝกและเส้นใยผักตบชวาด้วยวิธีสกัด ฟอก ย้อม ออกแบบลาย ทอผ้า แปรรูปการสร้างแบรนด์และเว็บไซต์เพื่อยกระดับมาตรฐานทางเศรษฐกิจตามแนวพระราชดำริ แก่ชุมชนหนองไม้แก่น ตำบลสะพานหิน อำเภอหนองมะโมง จังหวัดชัยนาท</t>
  </si>
  <si>
    <t>คณะศิลปศาสตร์</t>
  </si>
  <si>
    <t>การสร้างอัตลักษณ์ชุมชนสู่การออกแบบผลิตภัณฑ์ของที่ระลึกศูนย์การเรียนรู้ธรรมชาติ ชุมชนท่องเที่ยว OTOP นวัตวิถี บ้านคลองสอง อ.ไทรน้อย จ.นนทบุรี</t>
  </si>
  <si>
    <t>คณะสถาปัตยกรรมศาสตร์และการออกแบบ</t>
  </si>
  <si>
    <t>การจัดการการใช้ประโยชน์จากหญ้าแฝกเพื่อการพัฒนาผลิตภัณฑ์หญ้าแฝกสู่สากลตามแนวทางพระราชดำริ</t>
  </si>
  <si>
    <t>นายอาณัฏ  ศิริพิชญ์ตระกูล</t>
  </si>
  <si>
    <t>การศึกษาอิทธิพลของความหนาและวัสดุคั่นกลางของกระจกนิรภัยหลายชั้นสำหรับรถโดยสารขนาดใหญ่ ที่ส่งผลต่อความปลอดภัยในกรณีชนคนเดินเท้า</t>
  </si>
  <si>
    <t>คณะวิศวกรรมศาสตร์</t>
  </si>
  <si>
    <t>นายศุภชัย หลักคำ</t>
  </si>
  <si>
    <t>หน่วยบริหารและจัดการทุนวิจัยและนวัตกรรมด้านการพัฒนาระดับพื้นที่ (บพท.) (Flagship 21) : =ชุมชนนวัตกรรม</t>
  </si>
  <si>
    <t>สถาบันวิจัยและพัฒนา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</si>
  <si>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พื้นที่จังหวัดกาญจนบุรี (ประเภทอาหาร) : กลุ่มแม่บ้าน เกษตรกรไร่ใหม่สามัคคี ตำบลหลุมรัง อำเภอบ่อพลอย จังหวัดกาญจนบุรี</t>
  </si>
  <si>
    <t>ดร.น้อมจิตต์ สุธีบุตร</t>
  </si>
  <si>
    <t>คณะเทคโนโลยีคหกรรมศาสตร์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</si>
  <si>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พื้นที่จังหวัดราชบุรี (ประเภทอาหาร) : กลุ่มผู้ผลิตชุมชน แม่อ้อยถิ่น ตำบลบ้านบึง อำเภอบ้านคา จังหวัดราชบุรี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</si>
  <si>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พื้นที่จังหวัดกาญจนบุรี (ประเภทของใช้ของตกแต่งของที่ระลึก) : วิสาหกิจชุมชนดอกไม้แห้งจากธรรมชาติ ตำบลแก่งเสี้ยน น อำเภอเมือง จังหวัดกาญจนบุรี</t>
  </si>
  <si>
    <t>นางสาวรุ่งฤทัย รำพึงจิตร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</si>
  <si>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พื้นที่จังหวัดราชบุรี (ประเภทของใช้ของตกแต่งของที่ระลึก) : กลุ่มลาวเวียงบ้านฆ้องพัฒนา ตำบลบ้านฆ้อง อำเภอโพธาราม จังหวัดราชบุรี</t>
  </si>
  <si>
    <t>นางสาวนิอร ดาวเจริญพร</t>
  </si>
  <si>
    <t>คณะบริหารธุรกิจ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</si>
  <si>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พื้นที่จังหวัดราชบุรี (ประเภทสมุนไพรที่ไม่ใช่อาหาร) : กลุ่มเขาส้มพอเพียง ตำบลเขาชะงุ้ม อำเภอโพธาราม จังหวัดราชบุรี</t>
  </si>
  <si>
    <t>น.ส.อัญชนา ขัตติยะวงศ์</t>
  </si>
  <si>
    <t>คณะวิทยาศาสตร์และเทคโนโลยี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</si>
  <si>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พื้นที่จังหวัดราชบุรี (ประเภทอาหาร) : ไชโป๊หวานแม่กิมฮวย ตำบลเจ็ดเสมียน อำเภอโพธาราม จังหวัดราชบุรี</t>
  </si>
  <si>
    <t>ดร.ชลากร อุดมรักษาสกุล</t>
  </si>
  <si>
    <t>โครงการพัฒนาและยกระดับสินาหนึ่งตำบลหนึ่ง ผลิตภัณฑ์ด้วยวิทยาศาสตร์เทคโนโลยีและนวัตกรรม พื้นที่จังหวัดราชบุรี (ประเภทอาหาร) : กลุ่มสตรีบ้านผาปก ตำบลสวนผึ้ง อำเภอสวนผึ้ง จังหวัดราชบุรี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</si>
  <si>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พื้นที่จังหวัดราชบุรี (ประเภทอาหาร) : กลมุ่ขนมและเครื่องดื่มบ้านลูกรัก ตำบลเจดีย์หัก อำเภอเมือง จังหวัดราชบุรี</t>
  </si>
  <si>
    <t>การพัฒนาระบบทดสอบและติดตามสมรรถนะเครื่องยนต์ดีเซลของรถจักรขณะทำงาน (ทุน สวทช.)</t>
  </si>
  <si>
    <t>ผศ.กุลยศ สุวันทโรจน์</t>
  </si>
  <si>
    <t>สวทช.</t>
  </si>
  <si>
    <t>คณะวิศกรรมศาสตร์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</si>
  <si>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พื้นที่จังหวัดกาญจนบุริ(ประเภทผา้ เครื่องแต่งกาย) : คุณป้าศรีจันทร์ผ้าไทย (พีรยา) อำเภอเมือง จังหวัด กาญจนบุรี</t>
  </si>
  <si>
    <t>ดร.จรัสพิมพ์  วังเย็น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</si>
  <si>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พื้นที่จังหวัดกาญจนบุรี (ประเภทผา้ เครื่องแต่งกาย) : วิสาหกิจชุมชนบ้านบัว อำเภอเมือง จังหวัดกาญจนบุรี</t>
  </si>
  <si>
    <t>นายทวีศักดิ์ สาสงเคราะห์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</si>
  <si>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พื้นที่จังหวัดกาญจนบุรี (ประเภทผ้า เครื่องแต่งกาย) : Handmade By Sari thorn</t>
  </si>
  <si>
    <t>นายไพรัตน์  ปุญญาเจริญนนท์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</si>
  <si>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พื้นที่จังหวัดกาญจนบุรี (ประเภทผา้ เครื่องแต่งกาย) : กลุ่มกระเป๋า (ผ้าต่อ)</t>
  </si>
  <si>
    <t>นายธานี สุคนธะชาติ</t>
  </si>
  <si>
    <t>คณะสถาปัตยกรรมศาสตร์และออกแบบ</t>
  </si>
  <si>
    <t>การศึกษาอัตลักษณ์ทางวัฒนธรรมท้องถิ่นของจังหวัด เพชรบุรีสู้การออกแบบและพัฒนาบรรจุภัณฑ์สำหรับ ผลิตภัณฑ์ขนมหวานพื้นเมืองส่ง เสริมเศรษฐกิจชุมชน</t>
  </si>
  <si>
    <t>สุดยอดอาหารโปรตีน; โปรตีนจากพืชผสมผักและผลไม้</t>
  </si>
  <si>
    <t>นางสาวสิริรัตน์  พานิช</t>
  </si>
  <si>
    <t>“การพัฒนาผลิตภัณฑ์ซุปสำเร็จรูปสำหรับ ผู้สูงอายุ”</t>
  </si>
  <si>
    <t>นางน้อมจิตต์ สุธีบุตร</t>
  </si>
  <si>
    <t>นายพิเชษฐ์ บุญญาลัย</t>
  </si>
  <si>
    <t>ดร.ประกอบ ชาติภุกต์</t>
  </si>
  <si>
    <t>นายอนันต์ เต็มเปี่ยม</t>
  </si>
  <si>
    <t>นางสาววัชราภรณ์ ชัยวรรณ</t>
  </si>
  <si>
    <t>นางสาวพัชรนันท์  ยังวรวิเชียร</t>
  </si>
  <si>
    <t>โครงการย่อย 1 : การสร้างนวัตกรรมอาหารเพื่อการเลี้ยงสัตว์น้ำเศรษฐกิจ</t>
  </si>
  <si>
    <t>โครงการย่อย 2 : การออกแบบและสร้างเครื่องอัดรีดร้อนสำหรับการผลิตอาหารเลี้ยงสัตว์</t>
  </si>
  <si>
    <t>โครงการย่อย 3 : การออกแบบและสร้างระบบผลิตปุ๋ยอินทรีย์สำหรับการเกษตรอินทรีย์</t>
  </si>
  <si>
    <t>โครงการย่อย 4 : ออกแบบและสร้างเตาเผาขยะไร้มลพิษระดับครัวเรือนและชุมชน</t>
  </si>
  <si>
    <t>โครงการย่อย 5 : การออกแบบและสร้างทุ่นดักขยะพร้อมอุปกรณ์เสริมด้วยเทคโนโลยีที่เหมาะสมสำหรับชุมชน</t>
  </si>
  <si>
    <t>โครงการย่อย 6 : การออกแบบบรรจุภัณฑ์สำหรับอาหารเลี้ยงสัตว์น้ำเศรษฐกิจและผลิตภัณฑ์แปรรูปอาหารทางทะเลบนฐานอัตลักษณ์วิถีชีวิตของชุมชน</t>
  </si>
  <si>
    <t>โครงการย่อย 7 : การพัฒนารูปแบบการตลาดแบบมีส่วนร่วมสำหรับอาหารเลี้ยงสัตว์น้ำเศรษฐกิจและผลิตภัณฑ์แปรรูปอาหารทางทะเล</t>
  </si>
  <si>
    <t>โครงการย่อย 8 : การออกแบบและสร้างโรงเรือนอบแห้งผลิตภัณฑ์แปรรูปทางทะเลสำหรับอุตสาหกรรมครัวเรือนบนพื้นที่ที่จำกัด</t>
  </si>
  <si>
    <t>โครงการย่อย 9 : การจัดการทรัพยากรแบบมีส่วนร่วมเพื่อพัฒนาคุณภาพชีวิตของชุมชนใน 10 ตำบล ของ อ.บ้านแหลม จ.เพชรบุรี</t>
  </si>
  <si>
    <t>โครงการย่อย 1 : การพัฒนาผลิตภัณฑ์ขนมหวาน จังหวัดเพชรบุรี เพื่อสุขภาพและส่งเสริมเศรษฐกิจชุมชน</t>
  </si>
  <si>
    <t>โครงการย่อย 2 : การพัฒนาและสร้างนวัตกรรมกระบวนการผลิตด้วยเครื่องจักรสำหรับการผลิตขนมหวานไทยแบบใหม่ของจังหวัดเพชรบุรี ด้วยเทคโนโลยีที่เหมาะสม</t>
  </si>
  <si>
    <t>โครงการย่อย 3 : การเพิ่มศักยภาพทางการตลาดด้วยรูปแบบเทคโนโลยีดิจิทัลเพื่อขยายสเกลธุรกิจโอทอปขนมหวานเพื่อสุขภาพ จังหวัดเพชรบุรี</t>
  </si>
  <si>
    <t>โครงการย่อย 4 : การสร้างอัตลักษณ์จากทุนทางวัฒนธรรมและภูมิปัญญาสกุลช่างเมืองเพชรสู่การออกแบบบรรจุภัณฑ์สำหรับอุตสาหกรรมขนมหวานเพื่อสุขภาพ จังหวัดเพชรบุรี</t>
  </si>
  <si>
    <t>ดร.ธานี  สุคนธะชาติ</t>
  </si>
  <si>
    <t>โครงการย่อย 5 : การพัฒนาการปลูกหม่อนมัลเบอร์รี่แบบเกษตรอินทรีย์คุณภาพสูงสำหรับสินค้าหนึ่งผลิตภัณฑ์หนึ่งตำบล (OTOP) เพื่อยกระดับเศรษฐกิจกลุ่มต้นน้ำ</t>
  </si>
  <si>
    <t>ดร.ดวงฤทัย  นิคมรัฐ</t>
  </si>
  <si>
    <t>โครงการย่อย 6 : การพัฒนาผลิตภัณฑ์แปรรูปจากมัลเบอร์รี่เพื่อการยกระดับเศรษฐกิจและคุณภาพชีวิตของกลุ่มวิสาหกิจชุมชน จ.เพชรบุรี</t>
  </si>
  <si>
    <t>โครงการย่อย 7 : การพัฒนาและสร้างนวัตกรรมกระบวนการผลิตด้วยเครื่องจักรสำหรับการแปรรูปมัลเบอร์รี่ ด้วยเทคโนโลยีที่เหมาะสม</t>
  </si>
  <si>
    <t>โครงการย่อย 8 : การออกแบบบรรจุภัณฑ์สำหรับมัลเบอร์รี่แปรรูปเพื่อสุขภาพ บนฐานอัตลักษณ์วิถีชีวิตของชุมชน</t>
  </si>
  <si>
    <t>นางสาวเจนจิรา บ.ป.สูงเนิน</t>
  </si>
  <si>
    <t>โครงการย่อย 9 : การเพิ่มมูลค่าและการพัฒนากลยุทธ์การตลาดผลิตภัณฑ์มัลเบอร์รี่แปรรูปเพื่อสุขภาพ จังหวัดเพชรบุรี ด้วยเทคโนโลยีดิจิทัล</t>
  </si>
  <si>
    <t>นางสาวชมนภัส วรรณห้วย</t>
  </si>
  <si>
    <t>การเพิ่มประสิทธิภาพในการซึมผ่านของน้ำด้วย SiO2-ZrO2 เมมเบรนระดับนาโนฟิลเตรชัน โดยเจือสารในสารละลาย SiO2-ZrO2 โซล</t>
  </si>
  <si>
    <t>นายวราวุฒิ พุทธให้</t>
  </si>
  <si>
    <r>
      <t xml:space="preserve">ผศ.ดร.กิตติศักดิ์  อริยะเครือ
ผศ.วาสนา ช้างม่วง
นายศรัณย์  จันทร์แก้ว
นางสาวสุดากาญจน์  แยบดี
นางสาวไอรดา  สุดสังข์
นางสาวสมใจ  แซ่ภู่
นางสาวฉันทนา  ธนาพิธานนท์
นายสนั่น  บุญลา*
</t>
    </r>
    <r>
      <rPr>
        <sz val="14"/>
        <color rgb="FFFF0000"/>
        <rFont val="TH SarabunIT๙"/>
        <family val="2"/>
      </rPr>
      <t>*ที่ปรึกษาโครงการ*</t>
    </r>
  </si>
  <si>
    <t>ผลงานวิจัยที่โดดเด่นและได้รับรางวัล</t>
  </si>
  <si>
    <t>ได้รับรางวัล คนบันดาลไฟ AWARDS ครั้งที่ 1 สาขาประเภทนวัตกรรม รางวัลเพื่อบุคคลและกลุ่มคน ที่คิดค้นและประดิษฐ์หรือสร้างแนวคิด เพื่อนำพลังงานสะอาด โดยเฉพาะโซลาร์เซลล์มาใช้กับชุนชน อาชีพ และการแก้ไขปัญหาต่าง ๆ อย่างเห็นผลจริงและยั่งยืน ภายใต้ผลงานนวัตกรรมแผ่นโซลาร์เซลล์กึ่งใส ทำงานร่วมกับการเกษตร สนับสนุนโดยการไฟฟ้าฝ่ายผลิตแห่งประเทศไทย (กฟผ.)</t>
  </si>
  <si>
    <t xml:space="preserve">การพัฒนาผลติภัณฑ์ขนมหวานพื้นเมือง จ.เพชรบุรี เพื่อสุขภาพและส่งเสริมเศรษฐกิจชุมชน </t>
  </si>
  <si>
    <t>ดร.ชลากร อุดมรักษาสกุล
ดร.ประกอบ  ชาติภุกต์
นางสาวเจนจิรา  บ.ป.สูงเนิน
นางสาววัชราภรณ์ ชัยวรรณ</t>
  </si>
  <si>
    <t xml:space="preserve">ดร.ชลากร อุดมรักษาสกุล
</t>
  </si>
  <si>
    <t>โครงการพัฒนาและยกระดับสินค้าหนึ่งตำบลหนึ่ง ผลิตภัณฑ์ด้วยวิทยาศาสตร์เทคโนโลยีและนวัตกรรม พื้นที่จังหวัดราชบุรี (ประเภทอาหาร) : วิสาหกิจชุมชน กลุ่มแม่บ้านเกษตรกรลาดบัวขาว ตำบลลาดบัวขาว อำเภอบ้านโป่ง จังหวัดราชบุรี</t>
  </si>
  <si>
    <t>นางสาวนิอร ดาวเจริญพร
ผศ.เชาวลิต อุปฐาก
ดร.ธนภาพ  โสตรโยม</t>
  </si>
  <si>
    <t>Dr.Chris Haywood
ดร.ชิษยรัสย์ ศิริไปล์</t>
  </si>
  <si>
    <t xml:space="preserve">การเพิ่มมูลค่าและการพัฒนากลยุทธ์การตลาดผลิตภัณฑ์ ขนมหวานพื้นเมืองเพื่อสุขภาพด้วยนวัตกรรมทาง การตลาดดิจิทัลสู่เศรษฐกิจสร้างสรรค์ จังหวัดเพชรบุรี </t>
  </si>
  <si>
    <t>ผู้ช่วยศาสตราจารย์ขวัญฤทัย วงศ์กำแหงหาญ
นางผุสสดี  วัฒนเมธี
นางจิรพร  มหาอินทร์
นายชูชัย  พิทักษ์เมืองแมน</t>
  </si>
  <si>
    <t xml:space="preserve">การพัฒนาและสร้างเครื่องจักรสำหรับการผลิตขนมหวานพื้นเมือง จ.เพชรบุรีแบบใหม่ด้วยเทคโนโลยีที่เหมาะสม </t>
  </si>
  <si>
    <t>หน่วยงาน</t>
  </si>
  <si>
    <t>รวมจำนวนโครงการ</t>
  </si>
  <si>
    <t>งบประมาณรวม (บาท)</t>
  </si>
  <si>
    <t>คณะครุศาสตร์อุตสาหกรรม</t>
  </si>
  <si>
    <t>คณะเทคโนโลยีสื่อสารมวลชน</t>
  </si>
  <si>
    <t>รวม</t>
  </si>
  <si>
    <t>สรุปงบประมาณภายนอก ประจำปีงบประมาณ พ.ศ. 2560</t>
  </si>
  <si>
    <t>สรุปงบประมาณภายนอก ประจำปีงบประมาณ พ.ศ. 2561</t>
  </si>
  <si>
    <t>สรุปงบประมาณภายนอก ประจำปีงบประมาณ พ.ศ. 2562</t>
  </si>
  <si>
    <t>สรุปงบประมาณภายนอก ประจำปีงบประมาณ พ.ศ. 2563</t>
  </si>
  <si>
    <t>กองนโยบายและแผน</t>
  </si>
  <si>
    <t>งบประมาณภายนอก ปีงบประมาณ พ.ศ. 2564</t>
  </si>
  <si>
    <t>สรุปงบประมาณภายนอก ประจำปีงบประมาณ พ.ศ. 2564</t>
  </si>
  <si>
    <t>ปีงบประมาณ พ.ศ. 2564</t>
  </si>
  <si>
    <t>การจัดการความรู้และถ่ายทอดเทคโนโลยีเทคนิคการม้วนเส้นด้ายยืนด้วยนวัตกรรมที่ออกแบบและพัฒนาขึ้นใหม่สู่ชุมชนเชิงพาณิชย์ จังหวัดอุดรธานี</t>
  </si>
  <si>
    <t>ผศ.ขวัญฤทัย วงศ์กำแหงหาญ</t>
  </si>
  <si>
    <t>ผศ.เชาวลิต อุปฐาก</t>
  </si>
  <si>
    <t>ผศ.ว่าที่เรือตรี ดร.ทรงวุฒิ มงคลเลิศมณี</t>
  </si>
  <si>
    <t xml:space="preserve">ผศ. ดร.ธนภพ โสตโยม
</t>
  </si>
  <si>
    <t>ผศ.ประชา พิจักขณา</t>
  </si>
  <si>
    <t>ผศ.เกษสุนีย์ บำรุงจิตต์</t>
  </si>
  <si>
    <t>รศ.กิตติศักดิ์ อริยะเครือ</t>
  </si>
  <si>
    <t>การพัฒนาผลิตภัณฑ์มอสซาเรลล่าชีสจากทุเรียนตกเกรด
เพื่อการแข่งขันสู่เชิงพาณิชย์ของบริษัทแวลูซอร์สซิ่งจำกัด</t>
  </si>
  <si>
    <t>ผศ. ดร.ธนภพ โสตโยม</t>
  </si>
  <si>
    <t>ความเข้าใจในสมรรถนะที่เปลี่ยนแปลงจากการดัดแปลงสภาพส่วนควบและเครื่องอุปกรณ์รถจักรยานยนต์</t>
  </si>
  <si>
    <t>มูลนิธินโยบายถนนปลอดภัย (มนป.)</t>
  </si>
  <si>
    <t xml:space="preserve">พัฒนาระบบต้นแบบเพื่อสนับสนุนงานป้องกันและปราบปรามมิจฉาชีพออนไลน์ที่ไม่ระบุตัวตน (ระยะที่ 1) : กรณีศึกษา เขตพื้นที่ตำรวจภูธรจังหวัดนครนายก </t>
  </si>
  <si>
    <t>ดร.เทอดพงษ์ แดงสี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</si>
  <si>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</si>
  <si>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เรื่องเล่าและการเล่าเรื่องเพื่อสะท้อนอัตลักษณ์ชุมชนท่องเที่ยวบ้านเชียง</t>
  </si>
  <si>
    <t xml:space="preserve">การพัฒนาเว็บแอพพลิเคชั่นเรื่องการเขียนโปรแกรมภาษาไพธอนเบื้องต้น </t>
  </si>
  <si>
    <t>รูปแบบการสื่อสารทุนชุมชนเพื่อการจัดการท่องเที่ยวโดยชุมชนกรณีศึกษา ชุมชน ท่องเที่ยว OTOP นวัตวิถี จังหวัดบุรีรัมย์</t>
  </si>
  <si>
    <t>โมเดลความสัมพันธ์เชิงสาเหตุของการเรียนออนไลน์ระหว่างการระบาดของโรคติดเชื้อไวรัสโคโรนา 2019 (โควิด-19) ของนักศึกษามหาวิทยาลัยเทคโนโลยีราชมงคลพระนคร</t>
  </si>
  <si>
    <t>น.ส.ดุริยางค์ คมขำ</t>
  </si>
  <si>
    <t>งบประมาณส่วนตัว</t>
  </si>
  <si>
    <t>น.ส.ภารวี  ศรีกาญจน์</t>
  </si>
  <si>
    <t>น.ส.เณริศา ชัยศุภมงคลลาภ</t>
  </si>
  <si>
    <t>นายเกษม เขษมพุฒเรืองศรี</t>
  </si>
  <si>
    <t>การออบแบบลวดลายพิมพ์ที่สะท้อนอัตลักษณ์ภูมิปัญญาผ้าจกไท-ยวน สู่การเพิ่มมูลค่าสินค้าทางการท่องเที่ยว</t>
  </si>
  <si>
    <t>การพัฒนาศักยภาพออกแบบและผลิตภัณฑ์ของวิสาหกิจชุมชนทอผ้าไหมมัดหมี่สุรินทร์</t>
  </si>
  <si>
    <t xml:space="preserve">น.ส.สุดากาญจน์ แยบดี  </t>
  </si>
  <si>
    <t xml:space="preserve">ดร.จรัสพิมพ์  วังเย็น  </t>
  </si>
  <si>
    <t xml:space="preserve">ผศ.ว่าที่เรือตรี ดร.ทรงวุฒิ มงคลเลิศมณี </t>
  </si>
  <si>
    <t>การจัดการองค์ความรู้การวิจัยและนวัตกรรมสหสาขาด้านการออกแบบและการพัฒนาผลิตภัณฑ์บรรจุภัณฑ์ และร้านค้าสู่การส่งเสริมและพัฒนาอาชีพด้านการท่องเที่ยวชุมชนตลาด คลองสาน 100 ปี ตามปรัชญาเศรษฐกิจพอเพียง</t>
  </si>
  <si>
    <t>นายธธนา กมลนรากิธรักษา</t>
  </si>
  <si>
    <t>การจัดการความรู้จาก
ภูมิปัญญาท้องถิ่นหัตถกรรมจักสานผักตบชวาเพื่อการออกแบบสร้าง
อัตลักษณ์ผลิตภัณฑ์ชุมชนและการส่งเสริมรายได้เชิงพาณิชย์</t>
  </si>
  <si>
    <t xml:space="preserve">ผศ.ยุวดี  พรธาราพงศ์ </t>
  </si>
  <si>
    <t>การจัดการความรู้และถ่ายทอดเทคโนโลยีการฟอก ย้อม พิมพ์ การออกแบบ และการสร้างผลิตภัณฑ์ฝ้ายทอมือ สู่เชิงพาณิชย์</t>
  </si>
  <si>
    <t>ผศ.รัตนพล มงคลรัตนาสิทธิ์</t>
  </si>
  <si>
    <t>การพัฒนากระบวนการแปรสภาพเส้นใยจากใบอ้อย 
เพื่อการออกแบบผลิตภัณฑ์สิ่งทอตามแนวคิดนิเวศเศรษฐกิจ</t>
  </si>
  <si>
    <t xml:space="preserve">นายศรัณย์ จันทร์แก้ว </t>
  </si>
  <si>
    <t>การศึกษาพฤติกรรมการปรับตัวของผู้เข้ารับบริการร้านอาหารสำหรับออกแบบและพัฒนาต้นแบบร้านอาหารวิถีใหม่ในสังคมเปลี่ยนแปลง (New Normal) เพื่อสร้างมาตรฐานของการเสริมสร้างสุขอนามัยที่ดีให้ร้านอาหาร</t>
  </si>
  <si>
    <t xml:space="preserve">นายศรัญยู สว่างเมฆ </t>
  </si>
  <si>
    <t xml:space="preserve">การพัฒนาเทคโนโลยีระบบไกด์อัจฉริยะในเส้นทางการท่องเที่ยวเชิงอาหาร เพื่อส่งเสริมการท่องเที่ยวและกระตุ้นเศรษฐกิจของจังหวัดสมุทรสงคราม </t>
  </si>
  <si>
    <t>นางสาวนิตินันท์ ศรีสุวรรณ</t>
  </si>
  <si>
    <t>ไม่ได้แจ้งงบประมาณ</t>
  </si>
  <si>
    <t>งบประมาณรวมทั้งสิ้น</t>
  </si>
  <si>
    <t>การพัฒนาการท่องเที่ยวเชิงสร้างสรรค์เมืองรองจากชุมชนเล็กเชื่อมโยงสู่ชมชนใหญ่ด้วยสื่อดิจิทัล จังหวัดสมุทรสงคราม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</si>
</sst>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b/>
      <sz val="14"/>
      <color rgb="FFFF0000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0" xfId="0" applyFont="1" applyFill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vertical="top"/>
    </xf>
    <xf numFmtId="0" fontId="3" fillId="4" borderId="0" xfId="0" applyFont="1" applyFill="1" applyAlignment="1">
      <alignment wrapText="1"/>
    </xf>
    <xf numFmtId="43" fontId="3" fillId="4" borderId="2" xfId="1" applyFont="1" applyFill="1" applyBorder="1" applyAlignment="1">
      <alignment vertical="top"/>
    </xf>
    <xf numFmtId="43" fontId="2" fillId="4" borderId="2" xfId="1" applyFont="1" applyFill="1" applyBorder="1" applyAlignment="1">
      <alignment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0" xfId="0" applyFont="1" applyFill="1"/>
    <xf numFmtId="0" fontId="6" fillId="4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4" fontId="5" fillId="4" borderId="2" xfId="0" applyNumberFormat="1" applyFont="1" applyFill="1" applyBorder="1" applyAlignment="1">
      <alignment horizontal="right" vertical="top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wrapText="1"/>
    </xf>
    <xf numFmtId="4" fontId="5" fillId="4" borderId="2" xfId="0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top"/>
    </xf>
    <xf numFmtId="4" fontId="5" fillId="4" borderId="6" xfId="0" applyNumberFormat="1" applyFont="1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wrapText="1"/>
    </xf>
    <xf numFmtId="4" fontId="5" fillId="4" borderId="6" xfId="0" applyNumberFormat="1" applyFont="1" applyFill="1" applyBorder="1" applyAlignment="1">
      <alignment horizontal="right" vertical="top"/>
    </xf>
    <xf numFmtId="0" fontId="5" fillId="4" borderId="2" xfId="0" applyNumberFormat="1" applyFont="1" applyFill="1" applyBorder="1" applyAlignment="1">
      <alignment horizontal="center" vertical="top" wrapText="1"/>
    </xf>
    <xf numFmtId="4" fontId="8" fillId="4" borderId="2" xfId="0" applyNumberFormat="1" applyFont="1" applyFill="1" applyBorder="1" applyAlignment="1">
      <alignment horizontal="right"/>
    </xf>
    <xf numFmtId="0" fontId="8" fillId="4" borderId="2" xfId="0" applyFont="1" applyFill="1" applyBorder="1"/>
    <xf numFmtId="0" fontId="8" fillId="4" borderId="2" xfId="0" applyFont="1" applyFill="1" applyBorder="1" applyAlignment="1">
      <alignment wrapText="1"/>
    </xf>
    <xf numFmtId="0" fontId="9" fillId="4" borderId="0" xfId="0" applyFont="1" applyFill="1"/>
    <xf numFmtId="4" fontId="5" fillId="4" borderId="0" xfId="0" applyNumberFormat="1" applyFont="1" applyFill="1" applyAlignment="1">
      <alignment horizontal="right"/>
    </xf>
    <xf numFmtId="0" fontId="11" fillId="4" borderId="0" xfId="0" applyFont="1" applyFill="1"/>
    <xf numFmtId="0" fontId="11" fillId="4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/>
    </xf>
    <xf numFmtId="0" fontId="5" fillId="4" borderId="6" xfId="0" quotePrefix="1" applyFont="1" applyFill="1" applyBorder="1" applyAlignment="1">
      <alignment horizontal="center" vertical="top" wrapText="1"/>
    </xf>
    <xf numFmtId="0" fontId="11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center" vertical="top"/>
    </xf>
    <xf numFmtId="0" fontId="11" fillId="4" borderId="0" xfId="0" applyFont="1" applyFill="1" applyAlignment="1">
      <alignment vertical="top"/>
    </xf>
    <xf numFmtId="0" fontId="11" fillId="4" borderId="7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3" fillId="4" borderId="2" xfId="0" applyFont="1" applyFill="1" applyBorder="1"/>
    <xf numFmtId="0" fontId="5" fillId="4" borderId="2" xfId="0" applyFont="1" applyFill="1" applyBorder="1"/>
    <xf numFmtId="0" fontId="11" fillId="0" borderId="2" xfId="0" applyFont="1" applyBorder="1"/>
    <xf numFmtId="0" fontId="11" fillId="4" borderId="2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13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 vertical="center" wrapText="1"/>
    </xf>
    <xf numFmtId="43" fontId="14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top"/>
    </xf>
    <xf numFmtId="0" fontId="12" fillId="0" borderId="2" xfId="0" applyFont="1" applyBorder="1" applyAlignment="1">
      <alignment horizontal="center" vertical="top"/>
    </xf>
    <xf numFmtId="43" fontId="13" fillId="0" borderId="0" xfId="1" applyFont="1" applyAlignment="1"/>
    <xf numFmtId="43" fontId="14" fillId="0" borderId="2" xfId="1" applyFont="1" applyBorder="1" applyAlignment="1">
      <alignment horizontal="right" vertical="center" wrapText="1"/>
    </xf>
    <xf numFmtId="43" fontId="3" fillId="4" borderId="0" xfId="0" applyNumberFormat="1" applyFont="1" applyFill="1"/>
    <xf numFmtId="4" fontId="5" fillId="4" borderId="0" xfId="0" applyNumberFormat="1" applyFont="1" applyFill="1"/>
    <xf numFmtId="61" fontId="11" fillId="0" borderId="0" xfId="0" applyNumberFormat="1" applyFont="1"/>
    <xf numFmtId="3" fontId="11" fillId="4" borderId="0" xfId="0" applyNumberFormat="1" applyFont="1" applyFill="1"/>
    <xf numFmtId="3" fontId="5" fillId="4" borderId="2" xfId="0" applyNumberFormat="1" applyFont="1" applyFill="1" applyBorder="1" applyAlignment="1">
      <alignment horizontal="right" vertical="top"/>
    </xf>
    <xf numFmtId="61" fontId="5" fillId="4" borderId="2" xfId="0" applyNumberFormat="1" applyFont="1" applyFill="1" applyBorder="1" applyAlignment="1">
      <alignment vertical="top"/>
    </xf>
    <xf numFmtId="3" fontId="5" fillId="4" borderId="2" xfId="0" applyNumberFormat="1" applyFont="1" applyFill="1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top" wrapText="1"/>
    </xf>
    <xf numFmtId="3" fontId="11" fillId="4" borderId="2" xfId="0" applyNumberFormat="1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right" vertical="top"/>
    </xf>
    <xf numFmtId="3" fontId="11" fillId="3" borderId="2" xfId="0" applyNumberFormat="1" applyFont="1" applyFill="1" applyBorder="1" applyAlignment="1">
      <alignment horizontal="right" vertical="top"/>
    </xf>
    <xf numFmtId="3" fontId="12" fillId="4" borderId="2" xfId="0" applyNumberFormat="1" applyFont="1" applyFill="1" applyBorder="1" applyAlignment="1">
      <alignment horizontal="right" vertical="top"/>
    </xf>
    <xf numFmtId="3" fontId="11" fillId="4" borderId="0" xfId="0" applyNumberFormat="1" applyFont="1" applyFill="1" applyAlignment="1">
      <alignment horizontal="right" vertical="top"/>
    </xf>
    <xf numFmtId="0" fontId="12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3" fontId="6" fillId="4" borderId="2" xfId="0" applyNumberFormat="1" applyFont="1" applyFill="1" applyBorder="1" applyAlignment="1">
      <alignment vertical="top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/>
    <xf numFmtId="0" fontId="10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1" fillId="4" borderId="0" xfId="0" applyFont="1" applyFill="1" applyAlignment="1">
      <alignment horizontal="center"/>
    </xf>
    <xf numFmtId="43" fontId="11" fillId="4" borderId="2" xfId="1" applyFont="1" applyFill="1" applyBorder="1" applyAlignment="1">
      <alignment vertical="top"/>
    </xf>
    <xf numFmtId="0" fontId="11" fillId="4" borderId="2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/>
    </xf>
    <xf numFmtId="43" fontId="10" fillId="4" borderId="2" xfId="1" applyFont="1" applyFill="1" applyBorder="1" applyAlignment="1">
      <alignment vertical="top"/>
    </xf>
    <xf numFmtId="0" fontId="10" fillId="4" borderId="2" xfId="0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6;&#3656;&#3591;&#3614;&#3637;&#3656;&#3649;&#3611;&#3657;&#3591;\1.%20&#3626;&#3619;&#3640;&#3611;&#3650;&#3588;&#3619;&#3591;&#3585;&#3634;&#3619;&#3591;&#3610;&#3611;&#3619;&#3632;&#3617;&#3634;&#3603;&#3616;&#3634;&#3618;&#3609;&#3629;&#3585;%20%205%20&#3611;&#36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ี 60"/>
      <sheetName val="สรุป 60"/>
      <sheetName val="ปี 61"/>
      <sheetName val="สรุป 61"/>
      <sheetName val="ปี 62"/>
      <sheetName val="สรุป 62"/>
      <sheetName val="ปี 63"/>
      <sheetName val="สรุป 63"/>
      <sheetName val="ปี 64"/>
      <sheetName val="สรุป 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1"/>
  <sheetViews>
    <sheetView zoomScaleNormal="100" workbookViewId="0">
      <selection sqref="A1:XFD1048576"/>
    </sheetView>
  </sheetViews>
  <sheetFormatPr defaultRowHeight="18.75"/>
  <cols>
    <col min="1" max="1" width="5.625" style="40" bestFit="1" customWidth="1"/>
    <col min="2" max="2" width="46.125" style="40" customWidth="1"/>
    <col min="3" max="3" width="20" style="40" customWidth="1"/>
    <col min="4" max="4" width="19.25" style="40" customWidth="1"/>
    <col min="5" max="5" width="18.5" style="40" customWidth="1"/>
    <col min="6" max="6" width="17.5" style="147" customWidth="1"/>
    <col min="7" max="7" width="38" style="40" customWidth="1"/>
    <col min="8" max="16384" width="9" style="40"/>
  </cols>
  <sheetData>
    <row r="1" spans="1:7">
      <c r="A1" s="134" t="s">
        <v>77</v>
      </c>
      <c r="B1" s="134"/>
      <c r="C1" s="134"/>
      <c r="D1" s="134"/>
      <c r="E1" s="134"/>
      <c r="F1" s="134"/>
    </row>
    <row r="2" spans="1:7" s="137" customFormat="1">
      <c r="A2" s="135" t="s">
        <v>0</v>
      </c>
      <c r="B2" s="135" t="s">
        <v>1</v>
      </c>
      <c r="C2" s="135" t="s">
        <v>2</v>
      </c>
      <c r="D2" s="135" t="s">
        <v>3</v>
      </c>
      <c r="E2" s="136" t="s">
        <v>4</v>
      </c>
      <c r="F2" s="136" t="s">
        <v>5</v>
      </c>
      <c r="G2" s="135" t="s">
        <v>161</v>
      </c>
    </row>
    <row r="3" spans="1:7" s="141" customFormat="1">
      <c r="A3" s="138" t="s">
        <v>6</v>
      </c>
      <c r="B3" s="139"/>
      <c r="C3" s="139"/>
      <c r="D3" s="139"/>
      <c r="E3" s="139"/>
      <c r="F3" s="139"/>
      <c r="G3" s="140"/>
    </row>
    <row r="4" spans="1:7" ht="75">
      <c r="A4" s="41">
        <v>1</v>
      </c>
      <c r="B4" s="44" t="s">
        <v>7</v>
      </c>
      <c r="C4" s="44" t="s">
        <v>8</v>
      </c>
      <c r="D4" s="142">
        <v>422100</v>
      </c>
      <c r="E4" s="43" t="s">
        <v>9</v>
      </c>
      <c r="F4" s="143" t="s">
        <v>10</v>
      </c>
      <c r="G4" s="73"/>
    </row>
    <row r="5" spans="1:7" ht="37.5">
      <c r="A5" s="41">
        <v>2</v>
      </c>
      <c r="B5" s="44" t="s">
        <v>11</v>
      </c>
      <c r="C5" s="44" t="s">
        <v>12</v>
      </c>
      <c r="D5" s="142">
        <v>500000</v>
      </c>
      <c r="E5" s="43" t="s">
        <v>13</v>
      </c>
      <c r="F5" s="143" t="s">
        <v>14</v>
      </c>
      <c r="G5" s="73"/>
    </row>
    <row r="6" spans="1:7" ht="37.5">
      <c r="A6" s="41">
        <v>3</v>
      </c>
      <c r="B6" s="44" t="s">
        <v>15</v>
      </c>
      <c r="C6" s="45" t="s">
        <v>16</v>
      </c>
      <c r="D6" s="142">
        <v>3600000</v>
      </c>
      <c r="E6" s="43" t="s">
        <v>17</v>
      </c>
      <c r="F6" s="143" t="s">
        <v>14</v>
      </c>
      <c r="G6" s="73"/>
    </row>
    <row r="7" spans="1:7" ht="37.5">
      <c r="A7" s="41">
        <v>4</v>
      </c>
      <c r="B7" s="44" t="s">
        <v>18</v>
      </c>
      <c r="C7" s="45" t="s">
        <v>19</v>
      </c>
      <c r="D7" s="142">
        <v>650000</v>
      </c>
      <c r="E7" s="43" t="s">
        <v>20</v>
      </c>
      <c r="F7" s="143" t="s">
        <v>10</v>
      </c>
      <c r="G7" s="73"/>
    </row>
    <row r="8" spans="1:7" ht="37.5">
      <c r="A8" s="41">
        <v>5</v>
      </c>
      <c r="B8" s="44" t="s">
        <v>21</v>
      </c>
      <c r="C8" s="45" t="s">
        <v>22</v>
      </c>
      <c r="D8" s="142">
        <v>600000</v>
      </c>
      <c r="E8" s="43" t="s">
        <v>13</v>
      </c>
      <c r="F8" s="143" t="s">
        <v>14</v>
      </c>
      <c r="G8" s="73"/>
    </row>
    <row r="9" spans="1:7" ht="56.25">
      <c r="A9" s="41">
        <v>6</v>
      </c>
      <c r="B9" s="44" t="s">
        <v>23</v>
      </c>
      <c r="C9" s="45" t="s">
        <v>24</v>
      </c>
      <c r="D9" s="142">
        <v>600000</v>
      </c>
      <c r="E9" s="43" t="s">
        <v>13</v>
      </c>
      <c r="F9" s="143" t="s">
        <v>14</v>
      </c>
      <c r="G9" s="73"/>
    </row>
    <row r="10" spans="1:7" ht="56.25">
      <c r="A10" s="41">
        <v>7</v>
      </c>
      <c r="B10" s="44" t="s">
        <v>25</v>
      </c>
      <c r="C10" s="45" t="s">
        <v>26</v>
      </c>
      <c r="D10" s="142">
        <v>600000</v>
      </c>
      <c r="E10" s="43" t="s">
        <v>20</v>
      </c>
      <c r="F10" s="143" t="s">
        <v>27</v>
      </c>
      <c r="G10" s="73"/>
    </row>
    <row r="11" spans="1:7">
      <c r="A11" s="144" t="s">
        <v>30</v>
      </c>
      <c r="B11" s="144"/>
      <c r="C11" s="144"/>
      <c r="D11" s="145">
        <f>SUM(D4:D10)</f>
        <v>6972100</v>
      </c>
      <c r="E11" s="106"/>
      <c r="F11" s="146"/>
      <c r="G11" s="73"/>
    </row>
  </sheetData>
  <mergeCells count="3">
    <mergeCell ref="A1:F1"/>
    <mergeCell ref="A11:C11"/>
    <mergeCell ref="A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>
      <selection activeCell="E17" sqref="E17"/>
    </sheetView>
  </sheetViews>
  <sheetFormatPr defaultColWidth="9" defaultRowHeight="23.25"/>
  <cols>
    <col min="1" max="1" width="32.875" style="76" customWidth="1"/>
    <col min="2" max="2" width="13.375" style="76" customWidth="1"/>
    <col min="3" max="3" width="25.125" style="84" customWidth="1"/>
    <col min="4" max="16384" width="9" style="76"/>
  </cols>
  <sheetData>
    <row r="1" spans="1:3">
      <c r="A1" s="114" t="s">
        <v>184</v>
      </c>
      <c r="B1" s="114"/>
      <c r="C1" s="114"/>
    </row>
    <row r="2" spans="1:3">
      <c r="A2" s="115" t="s">
        <v>172</v>
      </c>
      <c r="B2" s="116" t="s">
        <v>173</v>
      </c>
      <c r="C2" s="117" t="s">
        <v>174</v>
      </c>
    </row>
    <row r="3" spans="1:3">
      <c r="A3" s="115"/>
      <c r="B3" s="116"/>
      <c r="C3" s="117"/>
    </row>
    <row r="4" spans="1:3">
      <c r="A4" s="115"/>
      <c r="B4" s="116"/>
      <c r="C4" s="117"/>
    </row>
    <row r="5" spans="1:3">
      <c r="A5" s="79" t="s">
        <v>175</v>
      </c>
      <c r="B5" s="80" t="s">
        <v>75</v>
      </c>
      <c r="C5" s="85">
        <v>0</v>
      </c>
    </row>
    <row r="6" spans="1:3">
      <c r="A6" s="82" t="s">
        <v>99</v>
      </c>
      <c r="B6" s="80" t="s">
        <v>75</v>
      </c>
      <c r="C6" s="85">
        <v>0</v>
      </c>
    </row>
    <row r="7" spans="1:3">
      <c r="A7" s="82" t="s">
        <v>176</v>
      </c>
      <c r="B7" s="80">
        <v>4</v>
      </c>
      <c r="C7" s="85">
        <v>0</v>
      </c>
    </row>
    <row r="8" spans="1:3">
      <c r="A8" s="82" t="s">
        <v>105</v>
      </c>
      <c r="B8" s="80" t="s">
        <v>75</v>
      </c>
      <c r="C8" s="81">
        <v>0</v>
      </c>
    </row>
    <row r="9" spans="1:3">
      <c r="A9" s="82" t="s">
        <v>108</v>
      </c>
      <c r="B9" s="80" t="s">
        <v>75</v>
      </c>
      <c r="C9" s="81">
        <v>0</v>
      </c>
    </row>
    <row r="10" spans="1:3">
      <c r="A10" s="82" t="s">
        <v>93</v>
      </c>
      <c r="B10" s="80">
        <v>1</v>
      </c>
      <c r="C10" s="81">
        <v>8995704</v>
      </c>
    </row>
    <row r="11" spans="1:3">
      <c r="A11" s="82" t="s">
        <v>87</v>
      </c>
      <c r="B11" s="80">
        <v>1</v>
      </c>
      <c r="C11" s="81">
        <v>1000000</v>
      </c>
    </row>
    <row r="12" spans="1:3">
      <c r="A12" s="82" t="s">
        <v>84</v>
      </c>
      <c r="B12" s="80">
        <v>4</v>
      </c>
      <c r="C12" s="81">
        <v>1370000</v>
      </c>
    </row>
    <row r="13" spans="1:3">
      <c r="A13" s="82" t="s">
        <v>89</v>
      </c>
      <c r="B13" s="80">
        <v>3</v>
      </c>
      <c r="C13" s="81">
        <v>2760000</v>
      </c>
    </row>
    <row r="14" spans="1:3">
      <c r="A14" s="82" t="s">
        <v>96</v>
      </c>
      <c r="B14" s="80">
        <v>1</v>
      </c>
      <c r="C14" s="81">
        <v>396000</v>
      </c>
    </row>
    <row r="15" spans="1:3">
      <c r="A15" s="82" t="s">
        <v>182</v>
      </c>
      <c r="B15" s="80" t="s">
        <v>75</v>
      </c>
      <c r="C15" s="81">
        <v>0</v>
      </c>
    </row>
    <row r="16" spans="1:3">
      <c r="A16" s="83" t="s">
        <v>177</v>
      </c>
      <c r="B16" s="93">
        <f>SUM(B5:B15)</f>
        <v>14</v>
      </c>
      <c r="C16" s="94">
        <f>SUM(C5:C15)</f>
        <v>14521704</v>
      </c>
    </row>
    <row r="26" spans="8:8">
      <c r="H26" s="76">
        <f>+D25+D13+'สรุป 63'!B62</f>
        <v>0</v>
      </c>
    </row>
  </sheetData>
  <mergeCells count="4">
    <mergeCell ref="A1:C1"/>
    <mergeCell ref="A2:A4"/>
    <mergeCell ref="B2:B4"/>
    <mergeCell ref="C2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15"/>
  <sheetViews>
    <sheetView tabSelected="1" workbookViewId="0">
      <selection activeCell="G8" sqref="G8"/>
    </sheetView>
  </sheetViews>
  <sheetFormatPr defaultColWidth="9" defaultRowHeight="23.25"/>
  <cols>
    <col min="1" max="1" width="32.875" style="76" customWidth="1"/>
    <col min="2" max="2" width="13.375" style="76" customWidth="1"/>
    <col min="3" max="3" width="18.25" style="84" customWidth="1"/>
    <col min="4" max="16384" width="9" style="76"/>
  </cols>
  <sheetData>
    <row r="1" spans="1:3">
      <c r="A1" s="114" t="s">
        <v>178</v>
      </c>
      <c r="B1" s="114"/>
      <c r="C1" s="114"/>
    </row>
    <row r="2" spans="1:3">
      <c r="A2" s="115" t="s">
        <v>172</v>
      </c>
      <c r="B2" s="116" t="s">
        <v>173</v>
      </c>
      <c r="C2" s="117" t="s">
        <v>174</v>
      </c>
    </row>
    <row r="3" spans="1:3">
      <c r="A3" s="115"/>
      <c r="B3" s="116"/>
      <c r="C3" s="117"/>
    </row>
    <row r="4" spans="1:3">
      <c r="A4" s="115"/>
      <c r="B4" s="116"/>
      <c r="C4" s="117"/>
    </row>
    <row r="5" spans="1:3">
      <c r="A5" s="79" t="s">
        <v>175</v>
      </c>
      <c r="B5" s="80" t="s">
        <v>75</v>
      </c>
      <c r="C5" s="85" t="s">
        <v>75</v>
      </c>
    </row>
    <row r="6" spans="1:3">
      <c r="A6" s="82" t="s">
        <v>99</v>
      </c>
      <c r="B6" s="80" t="s">
        <v>75</v>
      </c>
      <c r="C6" s="85" t="s">
        <v>75</v>
      </c>
    </row>
    <row r="7" spans="1:3">
      <c r="A7" s="82" t="s">
        <v>176</v>
      </c>
      <c r="B7" s="80" t="s">
        <v>75</v>
      </c>
      <c r="C7" s="85" t="s">
        <v>75</v>
      </c>
    </row>
    <row r="8" spans="1:3">
      <c r="A8" s="82" t="s">
        <v>105</v>
      </c>
      <c r="B8" s="80" t="s">
        <v>75</v>
      </c>
      <c r="C8" s="85" t="s">
        <v>75</v>
      </c>
    </row>
    <row r="9" spans="1:3">
      <c r="A9" s="82" t="s">
        <v>108</v>
      </c>
      <c r="B9" s="80">
        <v>1</v>
      </c>
      <c r="C9" s="85">
        <v>600000</v>
      </c>
    </row>
    <row r="10" spans="1:3">
      <c r="A10" s="82" t="s">
        <v>93</v>
      </c>
      <c r="B10" s="80">
        <v>2</v>
      </c>
      <c r="C10" s="85">
        <v>1072100</v>
      </c>
    </row>
    <row r="11" spans="1:3">
      <c r="A11" s="82" t="s">
        <v>87</v>
      </c>
      <c r="B11" s="80" t="s">
        <v>75</v>
      </c>
      <c r="C11" s="85" t="s">
        <v>75</v>
      </c>
    </row>
    <row r="12" spans="1:3">
      <c r="A12" s="82" t="s">
        <v>84</v>
      </c>
      <c r="B12" s="80">
        <v>4</v>
      </c>
      <c r="C12" s="85">
        <v>5300000</v>
      </c>
    </row>
    <row r="13" spans="1:3">
      <c r="A13" s="82" t="s">
        <v>89</v>
      </c>
      <c r="B13" s="80" t="s">
        <v>75</v>
      </c>
      <c r="C13" s="85" t="s">
        <v>75</v>
      </c>
    </row>
    <row r="14" spans="1:3">
      <c r="A14" s="82" t="s">
        <v>96</v>
      </c>
      <c r="B14" s="80" t="s">
        <v>75</v>
      </c>
      <c r="C14" s="85" t="s">
        <v>75</v>
      </c>
    </row>
    <row r="15" spans="1:3">
      <c r="A15" s="83" t="s">
        <v>177</v>
      </c>
      <c r="B15" s="77">
        <f>SUM(B5:B14)</f>
        <v>7</v>
      </c>
      <c r="C15" s="78">
        <f>SUM(C5:C14)</f>
        <v>6972100</v>
      </c>
    </row>
  </sheetData>
  <mergeCells count="4">
    <mergeCell ref="A1:C1"/>
    <mergeCell ref="A2:A4"/>
    <mergeCell ref="B2:B4"/>
    <mergeCell ref="C2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0"/>
  <sheetViews>
    <sheetView zoomScaleNormal="100" workbookViewId="0">
      <selection activeCell="B14" sqref="B14"/>
    </sheetView>
  </sheetViews>
  <sheetFormatPr defaultRowHeight="18"/>
  <cols>
    <col min="1" max="1" width="5.625" style="5" bestFit="1" customWidth="1"/>
    <col min="2" max="2" width="46.125" style="5" customWidth="1"/>
    <col min="3" max="3" width="20" style="5" customWidth="1"/>
    <col min="4" max="4" width="18.25" style="5" customWidth="1"/>
    <col min="5" max="5" width="18.5" style="5" customWidth="1"/>
    <col min="6" max="6" width="17.5" style="10" customWidth="1"/>
    <col min="7" max="7" width="42.375" style="5" customWidth="1"/>
    <col min="8" max="16384" width="9" style="5"/>
  </cols>
  <sheetData>
    <row r="1" spans="1:7">
      <c r="A1" s="109" t="s">
        <v>76</v>
      </c>
      <c r="B1" s="109"/>
      <c r="C1" s="109"/>
      <c r="D1" s="109"/>
      <c r="E1" s="109"/>
      <c r="F1" s="109"/>
    </row>
    <row r="2" spans="1:7" s="8" customFormat="1" ht="36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6" t="s">
        <v>161</v>
      </c>
    </row>
    <row r="3" spans="1:7">
      <c r="A3" s="111" t="s">
        <v>31</v>
      </c>
      <c r="B3" s="112"/>
      <c r="C3" s="112"/>
      <c r="D3" s="112"/>
      <c r="E3" s="112"/>
      <c r="F3" s="112"/>
      <c r="G3" s="113"/>
    </row>
    <row r="4" spans="1:7" ht="54">
      <c r="A4" s="1">
        <v>1</v>
      </c>
      <c r="B4" s="3" t="s">
        <v>32</v>
      </c>
      <c r="C4" s="9" t="s">
        <v>33</v>
      </c>
      <c r="D4" s="11">
        <v>949900</v>
      </c>
      <c r="E4" s="2" t="s">
        <v>17</v>
      </c>
      <c r="F4" s="4" t="s">
        <v>27</v>
      </c>
      <c r="G4" s="70"/>
    </row>
    <row r="5" spans="1:7" ht="72">
      <c r="A5" s="1">
        <v>2</v>
      </c>
      <c r="B5" s="3" t="s">
        <v>34</v>
      </c>
      <c r="C5" s="9" t="s">
        <v>35</v>
      </c>
      <c r="D5" s="11">
        <v>1536000</v>
      </c>
      <c r="E5" s="2" t="s">
        <v>36</v>
      </c>
      <c r="F5" s="4" t="s">
        <v>10</v>
      </c>
      <c r="G5" s="70"/>
    </row>
    <row r="6" spans="1:7" ht="72">
      <c r="A6" s="1">
        <v>3</v>
      </c>
      <c r="B6" s="3" t="s">
        <v>37</v>
      </c>
      <c r="C6" s="9" t="s">
        <v>38</v>
      </c>
      <c r="D6" s="11">
        <v>15436084</v>
      </c>
      <c r="E6" s="2" t="s">
        <v>39</v>
      </c>
      <c r="F6" s="4" t="s">
        <v>10</v>
      </c>
      <c r="G6" s="70"/>
    </row>
    <row r="7" spans="1:7" ht="72">
      <c r="A7" s="1">
        <v>4</v>
      </c>
      <c r="B7" s="3" t="s">
        <v>42</v>
      </c>
      <c r="C7" s="9" t="s">
        <v>43</v>
      </c>
      <c r="D7" s="11">
        <v>5085000</v>
      </c>
      <c r="E7" s="2" t="s">
        <v>44</v>
      </c>
      <c r="F7" s="4" t="s">
        <v>14</v>
      </c>
      <c r="G7" s="70"/>
    </row>
    <row r="8" spans="1:7" ht="72">
      <c r="A8" s="1">
        <v>5</v>
      </c>
      <c r="B8" s="3" t="s">
        <v>45</v>
      </c>
      <c r="C8" s="9" t="s">
        <v>46</v>
      </c>
      <c r="D8" s="11">
        <v>300000</v>
      </c>
      <c r="E8" s="2" t="s">
        <v>44</v>
      </c>
      <c r="F8" s="4" t="s">
        <v>14</v>
      </c>
      <c r="G8" s="70"/>
    </row>
    <row r="9" spans="1:7" ht="72">
      <c r="A9" s="1">
        <v>6</v>
      </c>
      <c r="B9" s="3" t="s">
        <v>47</v>
      </c>
      <c r="C9" s="9" t="s">
        <v>48</v>
      </c>
      <c r="D9" s="11">
        <v>778000</v>
      </c>
      <c r="E9" s="2" t="s">
        <v>13</v>
      </c>
      <c r="F9" s="4" t="s">
        <v>14</v>
      </c>
      <c r="G9" s="70"/>
    </row>
    <row r="10" spans="1:7" ht="72">
      <c r="A10" s="1">
        <v>7</v>
      </c>
      <c r="B10" s="3" t="s">
        <v>49</v>
      </c>
      <c r="C10" s="9" t="s">
        <v>50</v>
      </c>
      <c r="D10" s="11">
        <v>550000</v>
      </c>
      <c r="E10" s="2" t="s">
        <v>13</v>
      </c>
      <c r="F10" s="4" t="s">
        <v>14</v>
      </c>
      <c r="G10" s="70"/>
    </row>
    <row r="11" spans="1:7" ht="72">
      <c r="A11" s="1">
        <v>8</v>
      </c>
      <c r="B11" s="3" t="s">
        <v>51</v>
      </c>
      <c r="C11" s="9" t="s">
        <v>52</v>
      </c>
      <c r="D11" s="11">
        <v>550000</v>
      </c>
      <c r="E11" s="2" t="s">
        <v>13</v>
      </c>
      <c r="F11" s="4" t="s">
        <v>14</v>
      </c>
      <c r="G11" s="70"/>
    </row>
    <row r="12" spans="1:7" ht="72">
      <c r="A12" s="1">
        <v>9</v>
      </c>
      <c r="B12" s="3" t="s">
        <v>53</v>
      </c>
      <c r="C12" s="9" t="s">
        <v>54</v>
      </c>
      <c r="D12" s="11">
        <v>1918000</v>
      </c>
      <c r="E12" s="2" t="s">
        <v>13</v>
      </c>
      <c r="F12" s="4" t="s">
        <v>14</v>
      </c>
      <c r="G12" s="70"/>
    </row>
    <row r="13" spans="1:7" ht="72">
      <c r="A13" s="1">
        <v>10</v>
      </c>
      <c r="B13" s="3" t="s">
        <v>55</v>
      </c>
      <c r="C13" s="9" t="s">
        <v>56</v>
      </c>
      <c r="D13" s="11">
        <v>3000000</v>
      </c>
      <c r="E13" s="2" t="s">
        <v>13</v>
      </c>
      <c r="F13" s="4" t="s">
        <v>10</v>
      </c>
      <c r="G13" s="70"/>
    </row>
    <row r="14" spans="1:7" ht="108">
      <c r="A14" s="1">
        <v>11</v>
      </c>
      <c r="B14" s="3" t="s">
        <v>28</v>
      </c>
      <c r="C14" s="3" t="s">
        <v>29</v>
      </c>
      <c r="D14" s="11">
        <v>3581200</v>
      </c>
      <c r="E14" s="2" t="s">
        <v>20</v>
      </c>
      <c r="F14" s="4" t="s">
        <v>10</v>
      </c>
      <c r="G14" s="70"/>
    </row>
    <row r="15" spans="1:7">
      <c r="A15" s="110" t="s">
        <v>30</v>
      </c>
      <c r="B15" s="110"/>
      <c r="C15" s="110"/>
      <c r="D15" s="12">
        <f>SUM(D4:D14)</f>
        <v>33684184</v>
      </c>
      <c r="E15" s="13"/>
      <c r="F15" s="14"/>
      <c r="G15" s="70"/>
    </row>
    <row r="19" spans="5:5">
      <c r="E19" s="86"/>
    </row>
    <row r="20" spans="5:5">
      <c r="E20" s="86"/>
    </row>
  </sheetData>
  <mergeCells count="3">
    <mergeCell ref="A1:F1"/>
    <mergeCell ref="A15:C15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5"/>
  <sheetViews>
    <sheetView topLeftCell="A7" workbookViewId="0">
      <selection activeCell="C17" sqref="C17"/>
    </sheetView>
  </sheetViews>
  <sheetFormatPr defaultColWidth="9" defaultRowHeight="23.25"/>
  <cols>
    <col min="1" max="1" width="32.875" style="76" customWidth="1"/>
    <col min="2" max="2" width="12.625" style="76" customWidth="1"/>
    <col min="3" max="3" width="21.5" style="84" customWidth="1"/>
    <col min="4" max="16384" width="9" style="76"/>
  </cols>
  <sheetData>
    <row r="1" spans="1:3">
      <c r="A1" s="114" t="s">
        <v>179</v>
      </c>
      <c r="B1" s="114"/>
      <c r="C1" s="114"/>
    </row>
    <row r="2" spans="1:3">
      <c r="A2" s="115" t="s">
        <v>172</v>
      </c>
      <c r="B2" s="116" t="s">
        <v>173</v>
      </c>
      <c r="C2" s="117" t="s">
        <v>174</v>
      </c>
    </row>
    <row r="3" spans="1:3">
      <c r="A3" s="115"/>
      <c r="B3" s="116"/>
      <c r="C3" s="117"/>
    </row>
    <row r="4" spans="1:3">
      <c r="A4" s="115"/>
      <c r="B4" s="116"/>
      <c r="C4" s="117"/>
    </row>
    <row r="5" spans="1:3">
      <c r="A5" s="79" t="s">
        <v>175</v>
      </c>
      <c r="B5" s="80" t="s">
        <v>75</v>
      </c>
      <c r="C5" s="85" t="s">
        <v>75</v>
      </c>
    </row>
    <row r="6" spans="1:3">
      <c r="A6" s="82" t="s">
        <v>99</v>
      </c>
      <c r="B6" s="80" t="s">
        <v>75</v>
      </c>
      <c r="C6" s="85" t="s">
        <v>75</v>
      </c>
    </row>
    <row r="7" spans="1:3">
      <c r="A7" s="82" t="s">
        <v>176</v>
      </c>
      <c r="B7" s="80" t="s">
        <v>75</v>
      </c>
      <c r="C7" s="85" t="s">
        <v>75</v>
      </c>
    </row>
    <row r="8" spans="1:3">
      <c r="A8" s="82" t="s">
        <v>105</v>
      </c>
      <c r="B8" s="80" t="s">
        <v>75</v>
      </c>
      <c r="C8" s="85" t="s">
        <v>75</v>
      </c>
    </row>
    <row r="9" spans="1:3">
      <c r="A9" s="82" t="s">
        <v>108</v>
      </c>
      <c r="B9" s="80">
        <v>1</v>
      </c>
      <c r="C9" s="85">
        <v>949900</v>
      </c>
    </row>
    <row r="10" spans="1:3">
      <c r="A10" s="82" t="s">
        <v>93</v>
      </c>
      <c r="B10" s="80">
        <v>4</v>
      </c>
      <c r="C10" s="85">
        <v>23553284</v>
      </c>
    </row>
    <row r="11" spans="1:3">
      <c r="A11" s="82" t="s">
        <v>87</v>
      </c>
      <c r="B11" s="80" t="s">
        <v>75</v>
      </c>
      <c r="C11" s="85" t="s">
        <v>75</v>
      </c>
    </row>
    <row r="12" spans="1:3">
      <c r="A12" s="82" t="s">
        <v>84</v>
      </c>
      <c r="B12" s="80">
        <v>6</v>
      </c>
      <c r="C12" s="85">
        <v>9181000</v>
      </c>
    </row>
    <row r="13" spans="1:3">
      <c r="A13" s="82" t="s">
        <v>89</v>
      </c>
      <c r="B13" s="80" t="s">
        <v>75</v>
      </c>
      <c r="C13" s="85" t="s">
        <v>75</v>
      </c>
    </row>
    <row r="14" spans="1:3">
      <c r="A14" s="82" t="s">
        <v>96</v>
      </c>
      <c r="B14" s="80" t="s">
        <v>75</v>
      </c>
      <c r="C14" s="85" t="s">
        <v>75</v>
      </c>
    </row>
    <row r="15" spans="1:3">
      <c r="A15" s="83" t="s">
        <v>177</v>
      </c>
      <c r="B15" s="77">
        <f>SUM(B5:B14)</f>
        <v>11</v>
      </c>
      <c r="C15" s="78">
        <f>SUM(C5:C14)</f>
        <v>33684184</v>
      </c>
    </row>
  </sheetData>
  <mergeCells count="4">
    <mergeCell ref="A1:C1"/>
    <mergeCell ref="A2:A4"/>
    <mergeCell ref="B2:B4"/>
    <mergeCell ref="C2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2"/>
  <sheetViews>
    <sheetView topLeftCell="A23" zoomScale="90" zoomScaleNormal="90" workbookViewId="0">
      <selection activeCell="K27" sqref="K27"/>
    </sheetView>
  </sheetViews>
  <sheetFormatPr defaultRowHeight="18.75"/>
  <cols>
    <col min="1" max="1" width="5.75" style="16" bestFit="1" customWidth="1"/>
    <col min="2" max="2" width="46.125" style="16" customWidth="1"/>
    <col min="3" max="3" width="20" style="49" customWidth="1"/>
    <col min="4" max="4" width="20" style="39" customWidth="1"/>
    <col min="5" max="5" width="18.5" style="16" customWidth="1"/>
    <col min="6" max="6" width="17.5" style="32" customWidth="1"/>
    <col min="7" max="7" width="39.625" style="16" customWidth="1"/>
    <col min="8" max="8" width="12.375" style="16" bestFit="1" customWidth="1"/>
    <col min="9" max="9" width="13.625" style="16" bestFit="1" customWidth="1"/>
    <col min="10" max="16384" width="9" style="16"/>
  </cols>
  <sheetData>
    <row r="1" spans="1:9">
      <c r="A1" s="121" t="s">
        <v>78</v>
      </c>
      <c r="B1" s="121"/>
      <c r="C1" s="121"/>
      <c r="D1" s="121"/>
      <c r="E1" s="121"/>
      <c r="F1" s="121"/>
    </row>
    <row r="2" spans="1:9" s="20" customFormat="1">
      <c r="A2" s="17" t="s">
        <v>0</v>
      </c>
      <c r="B2" s="17" t="s">
        <v>1</v>
      </c>
      <c r="C2" s="46" t="s">
        <v>2</v>
      </c>
      <c r="D2" s="18" t="s">
        <v>3</v>
      </c>
      <c r="E2" s="19" t="s">
        <v>4</v>
      </c>
      <c r="F2" s="19" t="s">
        <v>5</v>
      </c>
      <c r="G2" s="17" t="s">
        <v>161</v>
      </c>
    </row>
    <row r="3" spans="1:9">
      <c r="A3" s="122" t="s">
        <v>57</v>
      </c>
      <c r="B3" s="123"/>
      <c r="C3" s="123"/>
      <c r="D3" s="123"/>
      <c r="E3" s="123"/>
      <c r="F3" s="123"/>
      <c r="G3" s="124"/>
    </row>
    <row r="4" spans="1:9" ht="75">
      <c r="A4" s="21">
        <v>1</v>
      </c>
      <c r="B4" s="22" t="s">
        <v>97</v>
      </c>
      <c r="C4" s="47" t="s">
        <v>98</v>
      </c>
      <c r="D4" s="23">
        <v>150000</v>
      </c>
      <c r="E4" s="21" t="s">
        <v>75</v>
      </c>
      <c r="F4" s="24" t="s">
        <v>99</v>
      </c>
      <c r="G4" s="71"/>
      <c r="H4" s="87"/>
    </row>
    <row r="5" spans="1:9" ht="75">
      <c r="A5" s="21">
        <v>2</v>
      </c>
      <c r="B5" s="22" t="s">
        <v>100</v>
      </c>
      <c r="C5" s="47" t="s">
        <v>98</v>
      </c>
      <c r="D5" s="23">
        <v>200000</v>
      </c>
      <c r="E5" s="21" t="s">
        <v>75</v>
      </c>
      <c r="F5" s="24" t="s">
        <v>99</v>
      </c>
      <c r="G5" s="71"/>
      <c r="H5" s="87"/>
    </row>
    <row r="6" spans="1:9" ht="75">
      <c r="A6" s="21">
        <v>3</v>
      </c>
      <c r="B6" s="22" t="s">
        <v>101</v>
      </c>
      <c r="C6" s="47" t="s">
        <v>102</v>
      </c>
      <c r="D6" s="23">
        <v>150000</v>
      </c>
      <c r="E6" s="21" t="s">
        <v>75</v>
      </c>
      <c r="F6" s="24" t="s">
        <v>99</v>
      </c>
      <c r="G6" s="71"/>
    </row>
    <row r="7" spans="1:9" ht="75">
      <c r="A7" s="21">
        <v>4</v>
      </c>
      <c r="B7" s="22" t="s">
        <v>103</v>
      </c>
      <c r="C7" s="47" t="s">
        <v>102</v>
      </c>
      <c r="D7" s="23">
        <v>100000</v>
      </c>
      <c r="E7" s="21" t="s">
        <v>75</v>
      </c>
      <c r="F7" s="24" t="s">
        <v>99</v>
      </c>
      <c r="G7" s="71"/>
    </row>
    <row r="8" spans="1:9" ht="62.25" customHeight="1">
      <c r="A8" s="21">
        <v>5</v>
      </c>
      <c r="B8" s="22" t="s">
        <v>163</v>
      </c>
      <c r="C8" s="22" t="s">
        <v>167</v>
      </c>
      <c r="D8" s="23">
        <v>900000</v>
      </c>
      <c r="E8" s="24" t="s">
        <v>20</v>
      </c>
      <c r="F8" s="24" t="s">
        <v>99</v>
      </c>
      <c r="G8" s="71"/>
    </row>
    <row r="9" spans="1:9" ht="56.25">
      <c r="A9" s="21">
        <v>6</v>
      </c>
      <c r="B9" s="15" t="s">
        <v>63</v>
      </c>
      <c r="C9" s="22" t="s">
        <v>168</v>
      </c>
      <c r="D9" s="23">
        <v>289081</v>
      </c>
      <c r="E9" s="24" t="s">
        <v>64</v>
      </c>
      <c r="F9" s="24" t="s">
        <v>65</v>
      </c>
      <c r="G9" s="71"/>
    </row>
    <row r="10" spans="1:9" ht="37.5">
      <c r="A10" s="21">
        <v>7</v>
      </c>
      <c r="B10" s="25" t="s">
        <v>68</v>
      </c>
      <c r="C10" s="47" t="s">
        <v>69</v>
      </c>
      <c r="D10" s="26">
        <v>150000</v>
      </c>
      <c r="E10" s="27" t="s">
        <v>67</v>
      </c>
      <c r="F10" s="28" t="s">
        <v>65</v>
      </c>
      <c r="G10" s="71"/>
    </row>
    <row r="11" spans="1:9" ht="93.75">
      <c r="A11" s="29">
        <v>8</v>
      </c>
      <c r="B11" s="22" t="s">
        <v>169</v>
      </c>
      <c r="C11" s="48" t="s">
        <v>170</v>
      </c>
      <c r="D11" s="30">
        <v>601840</v>
      </c>
      <c r="E11" s="31" t="s">
        <v>20</v>
      </c>
      <c r="F11" s="31" t="s">
        <v>105</v>
      </c>
      <c r="G11" s="71"/>
    </row>
    <row r="12" spans="1:9" ht="75">
      <c r="A12" s="29">
        <v>9</v>
      </c>
      <c r="B12" s="22" t="s">
        <v>106</v>
      </c>
      <c r="C12" s="48" t="s">
        <v>107</v>
      </c>
      <c r="D12" s="30">
        <v>150000</v>
      </c>
      <c r="E12" s="31" t="s">
        <v>75</v>
      </c>
      <c r="F12" s="31" t="s">
        <v>108</v>
      </c>
      <c r="G12" s="71"/>
      <c r="I12" s="87"/>
    </row>
    <row r="13" spans="1:9" ht="75">
      <c r="A13" s="29">
        <v>10</v>
      </c>
      <c r="B13" s="22" t="s">
        <v>109</v>
      </c>
      <c r="C13" s="48" t="s">
        <v>165</v>
      </c>
      <c r="D13" s="30">
        <v>200000</v>
      </c>
      <c r="E13" s="31" t="s">
        <v>75</v>
      </c>
      <c r="F13" s="31" t="s">
        <v>93</v>
      </c>
      <c r="G13" s="71"/>
    </row>
    <row r="14" spans="1:9" ht="56.25">
      <c r="A14" s="29">
        <v>11</v>
      </c>
      <c r="B14" s="22" t="s">
        <v>111</v>
      </c>
      <c r="C14" s="48" t="s">
        <v>110</v>
      </c>
      <c r="D14" s="30">
        <v>150000</v>
      </c>
      <c r="E14" s="31" t="s">
        <v>75</v>
      </c>
      <c r="F14" s="31" t="s">
        <v>93</v>
      </c>
      <c r="G14" s="71"/>
    </row>
    <row r="15" spans="1:9" ht="75">
      <c r="A15" s="29">
        <v>12</v>
      </c>
      <c r="B15" s="22" t="s">
        <v>112</v>
      </c>
      <c r="C15" s="48" t="s">
        <v>110</v>
      </c>
      <c r="D15" s="30">
        <v>100000</v>
      </c>
      <c r="E15" s="50" t="s">
        <v>75</v>
      </c>
      <c r="F15" s="31" t="s">
        <v>93</v>
      </c>
      <c r="G15" s="71"/>
    </row>
    <row r="16" spans="1:9" ht="75">
      <c r="A16" s="29">
        <v>13</v>
      </c>
      <c r="B16" s="22" t="s">
        <v>171</v>
      </c>
      <c r="C16" s="48" t="s">
        <v>164</v>
      </c>
      <c r="D16" s="30">
        <v>1200000</v>
      </c>
      <c r="E16" s="31" t="s">
        <v>20</v>
      </c>
      <c r="F16" s="31" t="s">
        <v>96</v>
      </c>
      <c r="G16" s="71"/>
    </row>
    <row r="17" spans="1:9" ht="37.5">
      <c r="A17" s="29">
        <v>14</v>
      </c>
      <c r="B17" s="22" t="s">
        <v>113</v>
      </c>
      <c r="C17" s="48" t="s">
        <v>114</v>
      </c>
      <c r="D17" s="30">
        <v>4221000</v>
      </c>
      <c r="E17" s="31" t="s">
        <v>115</v>
      </c>
      <c r="F17" s="31" t="s">
        <v>116</v>
      </c>
      <c r="G17" s="71"/>
    </row>
    <row r="18" spans="1:9" ht="75">
      <c r="A18" s="29">
        <v>15</v>
      </c>
      <c r="B18" s="32" t="s">
        <v>58</v>
      </c>
      <c r="C18" s="48" t="s">
        <v>59</v>
      </c>
      <c r="D18" s="33">
        <v>550000</v>
      </c>
      <c r="E18" s="31" t="s">
        <v>13</v>
      </c>
      <c r="F18" s="31" t="s">
        <v>61</v>
      </c>
      <c r="G18" s="71"/>
    </row>
    <row r="19" spans="1:9" ht="93.75">
      <c r="A19" s="21">
        <v>16</v>
      </c>
      <c r="B19" s="15" t="s">
        <v>60</v>
      </c>
      <c r="C19" s="22" t="s">
        <v>62</v>
      </c>
      <c r="D19" s="23">
        <v>745000</v>
      </c>
      <c r="E19" s="24" t="s">
        <v>13</v>
      </c>
      <c r="F19" s="24" t="s">
        <v>14</v>
      </c>
      <c r="G19" s="71"/>
      <c r="I19" s="87"/>
    </row>
    <row r="20" spans="1:9" ht="168.75">
      <c r="A20" s="24">
        <v>17</v>
      </c>
      <c r="B20" s="15" t="s">
        <v>66</v>
      </c>
      <c r="C20" s="22" t="s">
        <v>160</v>
      </c>
      <c r="D20" s="26">
        <v>1191000</v>
      </c>
      <c r="E20" s="24" t="s">
        <v>13</v>
      </c>
      <c r="F20" s="34" t="s">
        <v>14</v>
      </c>
      <c r="G20" s="71"/>
    </row>
    <row r="21" spans="1:9" ht="75">
      <c r="A21" s="24">
        <v>18</v>
      </c>
      <c r="B21" s="15" t="s">
        <v>117</v>
      </c>
      <c r="C21" s="22" t="s">
        <v>118</v>
      </c>
      <c r="D21" s="26">
        <v>200000</v>
      </c>
      <c r="E21" s="24" t="s">
        <v>75</v>
      </c>
      <c r="F21" s="34" t="s">
        <v>14</v>
      </c>
      <c r="G21" s="71"/>
    </row>
    <row r="22" spans="1:9" ht="75">
      <c r="A22" s="24">
        <v>19</v>
      </c>
      <c r="B22" s="15" t="s">
        <v>119</v>
      </c>
      <c r="C22" s="22" t="s">
        <v>120</v>
      </c>
      <c r="D22" s="26">
        <v>200000</v>
      </c>
      <c r="E22" s="24" t="s">
        <v>75</v>
      </c>
      <c r="F22" s="34" t="s">
        <v>14</v>
      </c>
      <c r="G22" s="71"/>
    </row>
    <row r="23" spans="1:9" ht="56.25">
      <c r="A23" s="24">
        <v>20</v>
      </c>
      <c r="B23" s="15" t="s">
        <v>121</v>
      </c>
      <c r="C23" s="22" t="s">
        <v>122</v>
      </c>
      <c r="D23" s="26">
        <v>200000</v>
      </c>
      <c r="E23" s="24" t="s">
        <v>75</v>
      </c>
      <c r="F23" s="34" t="s">
        <v>14</v>
      </c>
      <c r="G23" s="71"/>
    </row>
    <row r="24" spans="1:9" ht="56.25">
      <c r="A24" s="24">
        <v>21</v>
      </c>
      <c r="B24" s="15" t="s">
        <v>123</v>
      </c>
      <c r="C24" s="22" t="s">
        <v>16</v>
      </c>
      <c r="D24" s="26">
        <v>200000</v>
      </c>
      <c r="E24" s="24" t="s">
        <v>75</v>
      </c>
      <c r="F24" s="34" t="s">
        <v>14</v>
      </c>
      <c r="G24" s="71"/>
    </row>
    <row r="25" spans="1:9" ht="75">
      <c r="A25" s="24">
        <v>22</v>
      </c>
      <c r="B25" s="15" t="s">
        <v>166</v>
      </c>
      <c r="C25" s="22" t="s">
        <v>124</v>
      </c>
      <c r="D25" s="26">
        <v>200000</v>
      </c>
      <c r="E25" s="24" t="s">
        <v>75</v>
      </c>
      <c r="F25" s="34" t="s">
        <v>125</v>
      </c>
      <c r="G25" s="71"/>
      <c r="I25" s="87"/>
    </row>
    <row r="26" spans="1:9" ht="56.25">
      <c r="A26" s="24">
        <v>23</v>
      </c>
      <c r="B26" s="15" t="s">
        <v>126</v>
      </c>
      <c r="C26" s="22" t="s">
        <v>124</v>
      </c>
      <c r="D26" s="26">
        <v>700000</v>
      </c>
      <c r="E26" s="24" t="s">
        <v>75</v>
      </c>
      <c r="F26" s="34" t="s">
        <v>125</v>
      </c>
      <c r="G26" s="71"/>
    </row>
    <row r="27" spans="1:9" ht="137.25" customHeight="1">
      <c r="A27" s="24">
        <v>24</v>
      </c>
      <c r="B27" s="75" t="s">
        <v>40</v>
      </c>
      <c r="C27" s="22" t="s">
        <v>41</v>
      </c>
      <c r="D27" s="26">
        <v>15146210</v>
      </c>
      <c r="E27" s="24" t="s">
        <v>39</v>
      </c>
      <c r="F27" s="34" t="s">
        <v>10</v>
      </c>
      <c r="G27" s="15" t="s">
        <v>162</v>
      </c>
    </row>
    <row r="28" spans="1:9" ht="20.25">
      <c r="A28" s="118" t="s">
        <v>80</v>
      </c>
      <c r="B28" s="119"/>
      <c r="C28" s="120"/>
      <c r="D28" s="35">
        <f>SUM(D4:D27)</f>
        <v>27894131</v>
      </c>
      <c r="E28" s="36"/>
      <c r="F28" s="37"/>
      <c r="G28" s="71"/>
    </row>
    <row r="29" spans="1:9">
      <c r="B29" s="38"/>
    </row>
    <row r="31" spans="1:9" ht="74.25" customHeight="1"/>
    <row r="32" spans="1:9" ht="72" customHeight="1"/>
  </sheetData>
  <mergeCells count="3">
    <mergeCell ref="A28:C28"/>
    <mergeCell ref="A1:F1"/>
    <mergeCell ref="A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5"/>
  <sheetViews>
    <sheetView topLeftCell="A4" workbookViewId="0">
      <selection activeCell="J11" sqref="J11"/>
    </sheetView>
  </sheetViews>
  <sheetFormatPr defaultColWidth="9" defaultRowHeight="23.25"/>
  <cols>
    <col min="1" max="1" width="32.875" style="76" customWidth="1"/>
    <col min="2" max="2" width="13.375" style="76" customWidth="1"/>
    <col min="3" max="3" width="25.125" style="84" customWidth="1"/>
    <col min="4" max="16384" width="9" style="76"/>
  </cols>
  <sheetData>
    <row r="1" spans="1:3">
      <c r="A1" s="114" t="s">
        <v>180</v>
      </c>
      <c r="B1" s="114"/>
      <c r="C1" s="114"/>
    </row>
    <row r="2" spans="1:3">
      <c r="A2" s="115" t="s">
        <v>172</v>
      </c>
      <c r="B2" s="116" t="s">
        <v>173</v>
      </c>
      <c r="C2" s="117" t="s">
        <v>174</v>
      </c>
    </row>
    <row r="3" spans="1:3">
      <c r="A3" s="115"/>
      <c r="B3" s="116"/>
      <c r="C3" s="117"/>
    </row>
    <row r="4" spans="1:3">
      <c r="A4" s="115"/>
      <c r="B4" s="116"/>
      <c r="C4" s="117"/>
    </row>
    <row r="5" spans="1:3">
      <c r="A5" s="79" t="s">
        <v>175</v>
      </c>
      <c r="B5" s="80" t="s">
        <v>75</v>
      </c>
      <c r="C5" s="85" t="s">
        <v>75</v>
      </c>
    </row>
    <row r="6" spans="1:3">
      <c r="A6" s="82" t="s">
        <v>99</v>
      </c>
      <c r="B6" s="80">
        <v>5</v>
      </c>
      <c r="C6" s="81">
        <v>1500000</v>
      </c>
    </row>
    <row r="7" spans="1:3">
      <c r="A7" s="82" t="s">
        <v>176</v>
      </c>
      <c r="B7" s="80">
        <v>2</v>
      </c>
      <c r="C7" s="81">
        <v>439081</v>
      </c>
    </row>
    <row r="8" spans="1:3">
      <c r="A8" s="82" t="s">
        <v>105</v>
      </c>
      <c r="B8" s="80">
        <v>1</v>
      </c>
      <c r="C8" s="81">
        <v>601840</v>
      </c>
    </row>
    <row r="9" spans="1:3">
      <c r="A9" s="82" t="s">
        <v>108</v>
      </c>
      <c r="B9" s="80">
        <v>1</v>
      </c>
      <c r="C9" s="81">
        <v>150000</v>
      </c>
    </row>
    <row r="10" spans="1:3">
      <c r="A10" s="82" t="s">
        <v>93</v>
      </c>
      <c r="B10" s="80">
        <v>5</v>
      </c>
      <c r="C10" s="81">
        <v>19817210</v>
      </c>
    </row>
    <row r="11" spans="1:3">
      <c r="A11" s="82" t="s">
        <v>87</v>
      </c>
      <c r="B11" s="80">
        <v>1</v>
      </c>
      <c r="C11" s="81">
        <v>550000</v>
      </c>
    </row>
    <row r="12" spans="1:3">
      <c r="A12" s="82" t="s">
        <v>84</v>
      </c>
      <c r="B12" s="80">
        <v>6</v>
      </c>
      <c r="C12" s="81">
        <v>2736000</v>
      </c>
    </row>
    <row r="13" spans="1:3">
      <c r="A13" s="82" t="s">
        <v>89</v>
      </c>
      <c r="B13" s="80">
        <v>2</v>
      </c>
      <c r="C13" s="81">
        <v>900000</v>
      </c>
    </row>
    <row r="14" spans="1:3">
      <c r="A14" s="82" t="s">
        <v>96</v>
      </c>
      <c r="B14" s="80">
        <v>1</v>
      </c>
      <c r="C14" s="81">
        <v>1200000</v>
      </c>
    </row>
    <row r="15" spans="1:3">
      <c r="A15" s="83" t="s">
        <v>177</v>
      </c>
      <c r="B15" s="77">
        <f>SUM(B6:B14)</f>
        <v>24</v>
      </c>
      <c r="C15" s="78">
        <f>SUM(C6:C14)</f>
        <v>27894131</v>
      </c>
    </row>
  </sheetData>
  <mergeCells count="4">
    <mergeCell ref="A1:C1"/>
    <mergeCell ref="A2:A4"/>
    <mergeCell ref="B2:B4"/>
    <mergeCell ref="C2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36"/>
  <sheetViews>
    <sheetView topLeftCell="A28" zoomScaleNormal="100" workbookViewId="0">
      <selection activeCell="B32" sqref="B32"/>
    </sheetView>
  </sheetViews>
  <sheetFormatPr defaultRowHeight="18.75"/>
  <cols>
    <col min="1" max="1" width="5.625" style="51" bestFit="1" customWidth="1"/>
    <col min="2" max="2" width="46.125" style="51" customWidth="1"/>
    <col min="3" max="3" width="20" style="51" customWidth="1"/>
    <col min="4" max="4" width="17.75" style="16" customWidth="1"/>
    <col min="5" max="5" width="18.5" style="51" customWidth="1"/>
    <col min="6" max="6" width="17.5" style="69" customWidth="1"/>
    <col min="7" max="7" width="36.625" style="51" customWidth="1"/>
    <col min="8" max="8" width="9.5" style="51" bestFit="1" customWidth="1"/>
    <col min="9" max="16384" width="9" style="51"/>
  </cols>
  <sheetData>
    <row r="1" spans="1:8">
      <c r="A1" s="127" t="s">
        <v>79</v>
      </c>
      <c r="B1" s="127"/>
      <c r="C1" s="127"/>
      <c r="D1" s="127"/>
      <c r="E1" s="127"/>
      <c r="F1" s="127"/>
    </row>
    <row r="2" spans="1:8" s="54" customFormat="1">
      <c r="A2" s="52" t="s">
        <v>0</v>
      </c>
      <c r="B2" s="52" t="s">
        <v>1</v>
      </c>
      <c r="C2" s="52" t="s">
        <v>2</v>
      </c>
      <c r="D2" s="103" t="s">
        <v>3</v>
      </c>
      <c r="E2" s="53" t="s">
        <v>4</v>
      </c>
      <c r="F2" s="53" t="s">
        <v>5</v>
      </c>
      <c r="G2" s="74" t="s">
        <v>161</v>
      </c>
    </row>
    <row r="3" spans="1:8">
      <c r="A3" s="125" t="s">
        <v>70</v>
      </c>
      <c r="B3" s="126"/>
      <c r="C3" s="55"/>
      <c r="D3" s="104"/>
      <c r="E3" s="55"/>
      <c r="F3" s="56"/>
      <c r="G3" s="55"/>
    </row>
    <row r="4" spans="1:8" ht="56.25">
      <c r="A4" s="57">
        <v>1</v>
      </c>
      <c r="B4" s="58" t="s">
        <v>71</v>
      </c>
      <c r="C4" s="58" t="s">
        <v>74</v>
      </c>
      <c r="D4" s="90">
        <v>6000</v>
      </c>
      <c r="E4" s="59" t="s">
        <v>72</v>
      </c>
      <c r="F4" s="59" t="s">
        <v>73</v>
      </c>
      <c r="G4" s="72"/>
    </row>
    <row r="5" spans="1:8" ht="75">
      <c r="A5" s="57">
        <v>2</v>
      </c>
      <c r="B5" s="60" t="s">
        <v>81</v>
      </c>
      <c r="C5" s="61" t="s">
        <v>82</v>
      </c>
      <c r="D5" s="91">
        <v>550000</v>
      </c>
      <c r="E5" s="59" t="s">
        <v>83</v>
      </c>
      <c r="F5" s="59" t="s">
        <v>84</v>
      </c>
      <c r="G5" s="72"/>
      <c r="H5" s="88"/>
    </row>
    <row r="6" spans="1:8" ht="56.25">
      <c r="A6" s="57">
        <v>3</v>
      </c>
      <c r="B6" s="60" t="s">
        <v>85</v>
      </c>
      <c r="C6" s="58" t="s">
        <v>193</v>
      </c>
      <c r="D6" s="91">
        <v>900000</v>
      </c>
      <c r="E6" s="59" t="s">
        <v>83</v>
      </c>
      <c r="F6" s="59" t="s">
        <v>84</v>
      </c>
      <c r="G6" s="72"/>
    </row>
    <row r="7" spans="1:8" ht="93.75">
      <c r="A7" s="57">
        <v>4</v>
      </c>
      <c r="B7" s="60" t="s">
        <v>86</v>
      </c>
      <c r="C7" s="58" t="s">
        <v>192</v>
      </c>
      <c r="D7" s="91">
        <v>600000</v>
      </c>
      <c r="E7" s="59" t="s">
        <v>83</v>
      </c>
      <c r="F7" s="59" t="s">
        <v>87</v>
      </c>
      <c r="G7" s="72"/>
      <c r="H7" s="88"/>
    </row>
    <row r="8" spans="1:8" ht="56.25">
      <c r="A8" s="57">
        <v>5</v>
      </c>
      <c r="B8" s="60" t="s">
        <v>88</v>
      </c>
      <c r="C8" s="58" t="s">
        <v>191</v>
      </c>
      <c r="D8" s="91">
        <v>480000</v>
      </c>
      <c r="E8" s="59" t="s">
        <v>83</v>
      </c>
      <c r="F8" s="59" t="s">
        <v>89</v>
      </c>
      <c r="G8" s="72"/>
    </row>
    <row r="9" spans="1:8" ht="37.5">
      <c r="A9" s="57">
        <v>6</v>
      </c>
      <c r="B9" s="60" t="s">
        <v>90</v>
      </c>
      <c r="C9" s="61" t="s">
        <v>91</v>
      </c>
      <c r="D9" s="91">
        <v>600000</v>
      </c>
      <c r="E9" s="59" t="s">
        <v>83</v>
      </c>
      <c r="F9" s="59" t="s">
        <v>89</v>
      </c>
      <c r="G9" s="72"/>
    </row>
    <row r="10" spans="1:8" s="40" customFormat="1" ht="68.25" customHeight="1">
      <c r="A10" s="41">
        <v>7</v>
      </c>
      <c r="B10" s="44" t="s">
        <v>92</v>
      </c>
      <c r="C10" s="44" t="s">
        <v>94</v>
      </c>
      <c r="D10" s="92">
        <v>250000</v>
      </c>
      <c r="E10" s="43" t="s">
        <v>9</v>
      </c>
      <c r="F10" s="43" t="s">
        <v>93</v>
      </c>
      <c r="G10" s="73"/>
    </row>
    <row r="11" spans="1:8" s="40" customFormat="1" ht="67.5" customHeight="1">
      <c r="A11" s="41">
        <v>8</v>
      </c>
      <c r="B11" s="44" t="s">
        <v>127</v>
      </c>
      <c r="C11" s="62" t="s">
        <v>128</v>
      </c>
      <c r="D11" s="92">
        <v>250000</v>
      </c>
      <c r="E11" s="43" t="s">
        <v>9</v>
      </c>
      <c r="F11" s="43" t="s">
        <v>108</v>
      </c>
      <c r="G11" s="73"/>
      <c r="H11" s="89"/>
    </row>
    <row r="12" spans="1:8" s="40" customFormat="1" ht="67.5" customHeight="1">
      <c r="A12" s="63">
        <v>9</v>
      </c>
      <c r="B12" s="64" t="s">
        <v>129</v>
      </c>
      <c r="C12" s="65" t="s">
        <v>130</v>
      </c>
      <c r="D12" s="92">
        <v>132000</v>
      </c>
      <c r="E12" s="43" t="s">
        <v>9</v>
      </c>
      <c r="F12" s="43" t="s">
        <v>99</v>
      </c>
      <c r="G12" s="73"/>
    </row>
    <row r="13" spans="1:8" s="40" customFormat="1" ht="101.25" customHeight="1">
      <c r="A13" s="63">
        <v>10</v>
      </c>
      <c r="B13" s="45" t="s">
        <v>136</v>
      </c>
      <c r="C13" s="65" t="s">
        <v>190</v>
      </c>
      <c r="D13" s="92">
        <v>550000</v>
      </c>
      <c r="E13" s="59" t="s">
        <v>95</v>
      </c>
      <c r="F13" s="59" t="s">
        <v>99</v>
      </c>
      <c r="G13" s="73"/>
    </row>
    <row r="14" spans="1:8" s="40" customFormat="1" ht="99" customHeight="1">
      <c r="A14" s="63">
        <v>11</v>
      </c>
      <c r="B14" s="44" t="s">
        <v>137</v>
      </c>
      <c r="C14" s="65" t="s">
        <v>189</v>
      </c>
      <c r="D14" s="92">
        <v>800000</v>
      </c>
      <c r="E14" s="59" t="s">
        <v>95</v>
      </c>
      <c r="F14" s="43" t="s">
        <v>93</v>
      </c>
      <c r="G14" s="73"/>
    </row>
    <row r="15" spans="1:8" s="40" customFormat="1" ht="101.25" customHeight="1">
      <c r="A15" s="63">
        <v>12</v>
      </c>
      <c r="B15" s="44" t="s">
        <v>138</v>
      </c>
      <c r="C15" s="65" t="s">
        <v>131</v>
      </c>
      <c r="D15" s="92">
        <v>700000</v>
      </c>
      <c r="E15" s="59" t="s">
        <v>95</v>
      </c>
      <c r="F15" s="43" t="s">
        <v>93</v>
      </c>
      <c r="G15" s="73"/>
    </row>
    <row r="16" spans="1:8" s="40" customFormat="1" ht="99" customHeight="1">
      <c r="A16" s="41">
        <v>13</v>
      </c>
      <c r="B16" s="44" t="s">
        <v>139</v>
      </c>
      <c r="C16" s="42" t="s">
        <v>132</v>
      </c>
      <c r="D16" s="92">
        <v>750000</v>
      </c>
      <c r="E16" s="59" t="s">
        <v>95</v>
      </c>
      <c r="F16" s="43" t="s">
        <v>96</v>
      </c>
      <c r="G16" s="73"/>
    </row>
    <row r="17" spans="1:8" s="40" customFormat="1" ht="102" customHeight="1">
      <c r="A17" s="41">
        <v>14</v>
      </c>
      <c r="B17" s="44" t="s">
        <v>140</v>
      </c>
      <c r="C17" s="42" t="s">
        <v>133</v>
      </c>
      <c r="D17" s="92">
        <v>730000</v>
      </c>
      <c r="E17" s="59" t="s">
        <v>95</v>
      </c>
      <c r="F17" s="43" t="s">
        <v>93</v>
      </c>
      <c r="G17" s="73"/>
    </row>
    <row r="18" spans="1:8" s="40" customFormat="1" ht="99" customHeight="1">
      <c r="A18" s="41">
        <v>15</v>
      </c>
      <c r="B18" s="44" t="s">
        <v>141</v>
      </c>
      <c r="C18" s="42" t="s">
        <v>134</v>
      </c>
      <c r="D18" s="92">
        <v>570000</v>
      </c>
      <c r="E18" s="59" t="s">
        <v>95</v>
      </c>
      <c r="F18" s="43" t="s">
        <v>96</v>
      </c>
      <c r="G18" s="73"/>
    </row>
    <row r="19" spans="1:8" s="40" customFormat="1" ht="96" customHeight="1">
      <c r="A19" s="41">
        <v>16</v>
      </c>
      <c r="B19" s="44" t="s">
        <v>142</v>
      </c>
      <c r="C19" s="42" t="s">
        <v>135</v>
      </c>
      <c r="D19" s="92">
        <v>570000</v>
      </c>
      <c r="E19" s="59" t="s">
        <v>95</v>
      </c>
      <c r="F19" s="43" t="s">
        <v>96</v>
      </c>
      <c r="G19" s="73"/>
    </row>
    <row r="20" spans="1:8" s="40" customFormat="1" ht="99" customHeight="1">
      <c r="A20" s="41">
        <v>17</v>
      </c>
      <c r="B20" s="44" t="s">
        <v>143</v>
      </c>
      <c r="C20" s="42" t="s">
        <v>114</v>
      </c>
      <c r="D20" s="92">
        <v>700000</v>
      </c>
      <c r="E20" s="59" t="s">
        <v>95</v>
      </c>
      <c r="F20" s="43" t="s">
        <v>93</v>
      </c>
      <c r="G20" s="73"/>
    </row>
    <row r="21" spans="1:8" s="40" customFormat="1" ht="105.75" customHeight="1">
      <c r="A21" s="41">
        <v>18</v>
      </c>
      <c r="B21" s="44" t="s">
        <v>144</v>
      </c>
      <c r="C21" s="42" t="s">
        <v>132</v>
      </c>
      <c r="D21" s="92">
        <v>580000</v>
      </c>
      <c r="E21" s="59" t="s">
        <v>95</v>
      </c>
      <c r="F21" s="43" t="s">
        <v>96</v>
      </c>
      <c r="G21" s="73"/>
    </row>
    <row r="22" spans="1:8" s="40" customFormat="1" ht="105" customHeight="1">
      <c r="A22" s="41">
        <v>19</v>
      </c>
      <c r="B22" s="44" t="s">
        <v>145</v>
      </c>
      <c r="C22" s="42" t="s">
        <v>188</v>
      </c>
      <c r="D22" s="92">
        <v>1550000</v>
      </c>
      <c r="E22" s="59" t="s">
        <v>95</v>
      </c>
      <c r="F22" s="43" t="s">
        <v>99</v>
      </c>
      <c r="G22" s="73"/>
    </row>
    <row r="23" spans="1:8" s="40" customFormat="1" ht="104.25" customHeight="1">
      <c r="A23" s="41">
        <v>20</v>
      </c>
      <c r="B23" s="44" t="s">
        <v>146</v>
      </c>
      <c r="C23" s="42" t="s">
        <v>132</v>
      </c>
      <c r="D23" s="92">
        <v>2150000</v>
      </c>
      <c r="E23" s="59" t="s">
        <v>95</v>
      </c>
      <c r="F23" s="43" t="s">
        <v>96</v>
      </c>
      <c r="G23" s="73"/>
    </row>
    <row r="24" spans="1:8" s="40" customFormat="1" ht="104.25" customHeight="1">
      <c r="A24" s="41">
        <v>21</v>
      </c>
      <c r="B24" s="44" t="s">
        <v>147</v>
      </c>
      <c r="C24" s="42" t="s">
        <v>187</v>
      </c>
      <c r="D24" s="92">
        <v>1000000</v>
      </c>
      <c r="E24" s="59" t="s">
        <v>95</v>
      </c>
      <c r="F24" s="43" t="s">
        <v>105</v>
      </c>
      <c r="G24" s="73"/>
    </row>
    <row r="25" spans="1:8" s="40" customFormat="1" ht="103.5" customHeight="1">
      <c r="A25" s="41">
        <v>22</v>
      </c>
      <c r="B25" s="44" t="s">
        <v>148</v>
      </c>
      <c r="C25" s="42" t="s">
        <v>149</v>
      </c>
      <c r="D25" s="92">
        <v>1000000</v>
      </c>
      <c r="E25" s="59" t="s">
        <v>95</v>
      </c>
      <c r="F25" s="43" t="s">
        <v>89</v>
      </c>
      <c r="G25" s="73"/>
    </row>
    <row r="26" spans="1:8" s="40" customFormat="1" ht="101.25" customHeight="1">
      <c r="A26" s="41">
        <v>23</v>
      </c>
      <c r="B26" s="44" t="s">
        <v>150</v>
      </c>
      <c r="C26" s="42" t="s">
        <v>151</v>
      </c>
      <c r="D26" s="92">
        <v>400000</v>
      </c>
      <c r="E26" s="59" t="s">
        <v>95</v>
      </c>
      <c r="F26" s="43" t="s">
        <v>108</v>
      </c>
      <c r="G26" s="73"/>
    </row>
    <row r="27" spans="1:8" s="40" customFormat="1" ht="103.5" customHeight="1">
      <c r="A27" s="41">
        <v>24</v>
      </c>
      <c r="B27" s="44" t="s">
        <v>152</v>
      </c>
      <c r="C27" s="42" t="s">
        <v>104</v>
      </c>
      <c r="D27" s="92">
        <v>550000</v>
      </c>
      <c r="E27" s="59" t="s">
        <v>95</v>
      </c>
      <c r="F27" s="43" t="s">
        <v>99</v>
      </c>
      <c r="G27" s="73"/>
    </row>
    <row r="28" spans="1:8" s="40" customFormat="1" ht="106.5" customHeight="1">
      <c r="A28" s="41">
        <v>25</v>
      </c>
      <c r="B28" s="44" t="s">
        <v>153</v>
      </c>
      <c r="C28" s="42" t="s">
        <v>110</v>
      </c>
      <c r="D28" s="92">
        <v>750000</v>
      </c>
      <c r="E28" s="59" t="s">
        <v>95</v>
      </c>
      <c r="F28" s="43" t="s">
        <v>93</v>
      </c>
      <c r="G28" s="73"/>
    </row>
    <row r="29" spans="1:8" s="40" customFormat="1" ht="99.75" customHeight="1">
      <c r="A29" s="41">
        <v>26</v>
      </c>
      <c r="B29" s="44" t="s">
        <v>154</v>
      </c>
      <c r="C29" s="42" t="s">
        <v>155</v>
      </c>
      <c r="D29" s="92">
        <v>550000</v>
      </c>
      <c r="E29" s="59" t="s">
        <v>95</v>
      </c>
      <c r="F29" s="43" t="s">
        <v>96</v>
      </c>
      <c r="G29" s="73"/>
    </row>
    <row r="30" spans="1:8" s="40" customFormat="1" ht="99.75" customHeight="1">
      <c r="A30" s="41">
        <v>27</v>
      </c>
      <c r="B30" s="44" t="s">
        <v>156</v>
      </c>
      <c r="C30" s="42" t="s">
        <v>157</v>
      </c>
      <c r="D30" s="92">
        <v>550000</v>
      </c>
      <c r="E30" s="59" t="s">
        <v>95</v>
      </c>
      <c r="F30" s="43" t="s">
        <v>96</v>
      </c>
      <c r="G30" s="73"/>
      <c r="H30" s="89"/>
    </row>
    <row r="31" spans="1:8" s="40" customFormat="1" ht="67.5" customHeight="1">
      <c r="A31" s="66">
        <v>28</v>
      </c>
      <c r="B31" s="44" t="s">
        <v>158</v>
      </c>
      <c r="C31" s="42" t="s">
        <v>159</v>
      </c>
      <c r="D31" s="92">
        <v>250000</v>
      </c>
      <c r="E31" s="43" t="s">
        <v>9</v>
      </c>
      <c r="F31" s="43" t="s">
        <v>108</v>
      </c>
      <c r="G31" s="73"/>
    </row>
    <row r="32" spans="1:8" s="40" customFormat="1" ht="67.5" customHeight="1">
      <c r="A32" s="41">
        <v>29</v>
      </c>
      <c r="B32" s="44" t="s">
        <v>186</v>
      </c>
      <c r="C32" s="42" t="s">
        <v>193</v>
      </c>
      <c r="D32" s="92">
        <v>850000</v>
      </c>
      <c r="E32" s="43" t="s">
        <v>83</v>
      </c>
      <c r="F32" s="43" t="s">
        <v>84</v>
      </c>
      <c r="G32" s="73"/>
    </row>
    <row r="33" spans="1:7" s="40" customFormat="1" ht="67.5" customHeight="1">
      <c r="A33" s="41">
        <v>30</v>
      </c>
      <c r="B33" s="44" t="s">
        <v>194</v>
      </c>
      <c r="C33" s="42" t="s">
        <v>195</v>
      </c>
      <c r="D33" s="92">
        <v>950000</v>
      </c>
      <c r="E33" s="43" t="s">
        <v>83</v>
      </c>
      <c r="F33" s="43" t="s">
        <v>99</v>
      </c>
      <c r="G33" s="73"/>
    </row>
    <row r="34" spans="1:7" s="40" customFormat="1" ht="67.5" customHeight="1">
      <c r="A34" s="66">
        <v>31</v>
      </c>
      <c r="B34" s="44" t="s">
        <v>229</v>
      </c>
      <c r="C34" s="42" t="s">
        <v>226</v>
      </c>
      <c r="D34" s="92">
        <v>988000</v>
      </c>
      <c r="E34" s="43" t="s">
        <v>83</v>
      </c>
      <c r="F34" s="43" t="s">
        <v>87</v>
      </c>
      <c r="G34" s="73"/>
    </row>
    <row r="35" spans="1:7" s="108" customFormat="1" ht="67.5" customHeight="1">
      <c r="A35" s="128" t="s">
        <v>228</v>
      </c>
      <c r="B35" s="129"/>
      <c r="C35" s="130"/>
      <c r="D35" s="105">
        <f>SUM(D4:D34)</f>
        <v>21256000</v>
      </c>
      <c r="E35" s="106"/>
      <c r="F35" s="106"/>
      <c r="G35" s="107"/>
    </row>
    <row r="36" spans="1:7" ht="25.5" customHeight="1"/>
  </sheetData>
  <mergeCells count="3">
    <mergeCell ref="A3:B3"/>
    <mergeCell ref="A1:F1"/>
    <mergeCell ref="A35:C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6"/>
  <sheetViews>
    <sheetView topLeftCell="A7" workbookViewId="0">
      <selection activeCell="D11" sqref="D11"/>
    </sheetView>
  </sheetViews>
  <sheetFormatPr defaultColWidth="9" defaultRowHeight="23.25"/>
  <cols>
    <col min="1" max="1" width="32.875" style="76" customWidth="1"/>
    <col min="2" max="2" width="13.375" style="76" customWidth="1"/>
    <col min="3" max="3" width="25.125" style="84" customWidth="1"/>
    <col min="4" max="16384" width="9" style="76"/>
  </cols>
  <sheetData>
    <row r="1" spans="1:3">
      <c r="A1" s="114" t="s">
        <v>181</v>
      </c>
      <c r="B1" s="114"/>
      <c r="C1" s="114"/>
    </row>
    <row r="2" spans="1:3">
      <c r="A2" s="115" t="s">
        <v>172</v>
      </c>
      <c r="B2" s="116" t="s">
        <v>173</v>
      </c>
      <c r="C2" s="117" t="s">
        <v>174</v>
      </c>
    </row>
    <row r="3" spans="1:3">
      <c r="A3" s="115"/>
      <c r="B3" s="116"/>
      <c r="C3" s="117"/>
    </row>
    <row r="4" spans="1:3">
      <c r="A4" s="115"/>
      <c r="B4" s="116"/>
      <c r="C4" s="117"/>
    </row>
    <row r="5" spans="1:3">
      <c r="A5" s="79" t="s">
        <v>175</v>
      </c>
      <c r="B5" s="80" t="s">
        <v>75</v>
      </c>
      <c r="C5" s="85" t="s">
        <v>75</v>
      </c>
    </row>
    <row r="6" spans="1:3">
      <c r="A6" s="82" t="s">
        <v>99</v>
      </c>
      <c r="B6" s="80">
        <v>3</v>
      </c>
      <c r="C6" s="85">
        <v>2632000</v>
      </c>
    </row>
    <row r="7" spans="1:3">
      <c r="A7" s="82" t="s">
        <v>176</v>
      </c>
      <c r="B7" s="80" t="s">
        <v>75</v>
      </c>
      <c r="C7" s="85" t="s">
        <v>75</v>
      </c>
    </row>
    <row r="8" spans="1:3">
      <c r="A8" s="82" t="s">
        <v>105</v>
      </c>
      <c r="B8" s="80">
        <v>1</v>
      </c>
      <c r="C8" s="81">
        <v>1000000</v>
      </c>
    </row>
    <row r="9" spans="1:3">
      <c r="A9" s="82" t="s">
        <v>108</v>
      </c>
      <c r="B9" s="80">
        <v>3</v>
      </c>
      <c r="C9" s="81">
        <v>900000</v>
      </c>
    </row>
    <row r="10" spans="1:3">
      <c r="A10" s="82" t="s">
        <v>93</v>
      </c>
      <c r="B10" s="80">
        <v>6</v>
      </c>
      <c r="C10" s="81">
        <v>3930000</v>
      </c>
    </row>
    <row r="11" spans="1:3">
      <c r="A11" s="82" t="s">
        <v>87</v>
      </c>
      <c r="B11" s="80">
        <v>2</v>
      </c>
      <c r="C11" s="81">
        <v>1588000</v>
      </c>
    </row>
    <row r="12" spans="1:3">
      <c r="A12" s="82" t="s">
        <v>84</v>
      </c>
      <c r="B12" s="80">
        <v>3</v>
      </c>
      <c r="C12" s="81">
        <v>2300000</v>
      </c>
    </row>
    <row r="13" spans="1:3">
      <c r="A13" s="82" t="s">
        <v>89</v>
      </c>
      <c r="B13" s="80">
        <v>5</v>
      </c>
      <c r="C13" s="81">
        <v>3180000</v>
      </c>
    </row>
    <row r="14" spans="1:3">
      <c r="A14" s="82" t="s">
        <v>96</v>
      </c>
      <c r="B14" s="80">
        <v>7</v>
      </c>
      <c r="C14" s="81">
        <v>5720000</v>
      </c>
    </row>
    <row r="15" spans="1:3">
      <c r="A15" s="82" t="s">
        <v>182</v>
      </c>
      <c r="B15" s="80">
        <v>1</v>
      </c>
      <c r="C15" s="81">
        <v>6000</v>
      </c>
    </row>
    <row r="16" spans="1:3">
      <c r="A16" s="83" t="s">
        <v>177</v>
      </c>
      <c r="B16" s="101">
        <f>SUM(B5:B15)</f>
        <v>31</v>
      </c>
      <c r="C16" s="102">
        <f>SUM(C5:C15)</f>
        <v>21256000</v>
      </c>
    </row>
    <row r="26" spans="3:8">
      <c r="C26" s="76"/>
      <c r="H26" s="76">
        <f>+D25+D13+'[1]สรุป 63'!B62</f>
        <v>0</v>
      </c>
    </row>
  </sheetData>
  <mergeCells count="4">
    <mergeCell ref="A1:C1"/>
    <mergeCell ref="A2:A4"/>
    <mergeCell ref="B2:B4"/>
    <mergeCell ref="C2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4" workbookViewId="0">
      <selection activeCell="D10" sqref="D10"/>
    </sheetView>
  </sheetViews>
  <sheetFormatPr defaultRowHeight="18.75"/>
  <cols>
    <col min="1" max="1" width="5.625" style="51" bestFit="1" customWidth="1"/>
    <col min="2" max="2" width="46.125" style="51" customWidth="1"/>
    <col min="3" max="3" width="20" style="51" customWidth="1"/>
    <col min="4" max="4" width="14.75" style="100" bestFit="1" customWidth="1"/>
    <col min="5" max="5" width="18.5" style="51" customWidth="1"/>
    <col min="6" max="6" width="17.5" style="69" customWidth="1"/>
    <col min="7" max="7" width="36.625" style="51" customWidth="1"/>
    <col min="8" max="8" width="9.5" style="51" bestFit="1" customWidth="1"/>
    <col min="9" max="16384" width="9" style="51"/>
  </cols>
  <sheetData>
    <row r="1" spans="1:8">
      <c r="A1" s="127" t="s">
        <v>183</v>
      </c>
      <c r="B1" s="127"/>
      <c r="C1" s="127"/>
      <c r="D1" s="127"/>
      <c r="E1" s="127"/>
      <c r="F1" s="127"/>
    </row>
    <row r="2" spans="1:8" s="54" customFormat="1">
      <c r="A2" s="52" t="s">
        <v>0</v>
      </c>
      <c r="B2" s="52" t="s">
        <v>1</v>
      </c>
      <c r="C2" s="52" t="s">
        <v>2</v>
      </c>
      <c r="D2" s="97" t="s">
        <v>3</v>
      </c>
      <c r="E2" s="53" t="s">
        <v>4</v>
      </c>
      <c r="F2" s="53" t="s">
        <v>5</v>
      </c>
      <c r="G2" s="74" t="s">
        <v>161</v>
      </c>
    </row>
    <row r="3" spans="1:8">
      <c r="A3" s="125" t="s">
        <v>185</v>
      </c>
      <c r="B3" s="126"/>
      <c r="C3" s="55"/>
      <c r="D3" s="98"/>
      <c r="E3" s="55"/>
      <c r="F3" s="56"/>
      <c r="G3" s="55"/>
    </row>
    <row r="4" spans="1:8" ht="37.5">
      <c r="A4" s="57">
        <v>1</v>
      </c>
      <c r="B4" s="58" t="s">
        <v>196</v>
      </c>
      <c r="C4" s="58" t="s">
        <v>214</v>
      </c>
      <c r="D4" s="96">
        <v>396000</v>
      </c>
      <c r="E4" s="59" t="s">
        <v>197</v>
      </c>
      <c r="F4" s="59" t="s">
        <v>96</v>
      </c>
      <c r="G4" s="72"/>
    </row>
    <row r="5" spans="1:8" ht="93.75">
      <c r="A5" s="57">
        <v>2</v>
      </c>
      <c r="B5" s="58" t="s">
        <v>198</v>
      </c>
      <c r="C5" s="61" t="s">
        <v>199</v>
      </c>
      <c r="D5" s="96">
        <v>8995704</v>
      </c>
      <c r="E5" s="59" t="s">
        <v>200</v>
      </c>
      <c r="F5" s="59" t="s">
        <v>93</v>
      </c>
      <c r="G5" s="72"/>
      <c r="H5" s="88"/>
    </row>
    <row r="6" spans="1:8" ht="37.5">
      <c r="A6" s="57">
        <v>3</v>
      </c>
      <c r="B6" s="58" t="s">
        <v>201</v>
      </c>
      <c r="C6" s="58" t="s">
        <v>205</v>
      </c>
      <c r="D6" s="95" t="s">
        <v>227</v>
      </c>
      <c r="E6" s="59" t="s">
        <v>206</v>
      </c>
      <c r="F6" s="59" t="s">
        <v>176</v>
      </c>
      <c r="G6" s="72"/>
    </row>
    <row r="7" spans="1:8" ht="37.5">
      <c r="A7" s="57">
        <v>4</v>
      </c>
      <c r="B7" s="58" t="s">
        <v>202</v>
      </c>
      <c r="C7" s="58" t="s">
        <v>207</v>
      </c>
      <c r="D7" s="95" t="s">
        <v>227</v>
      </c>
      <c r="E7" s="59" t="s">
        <v>206</v>
      </c>
      <c r="F7" s="59" t="s">
        <v>176</v>
      </c>
      <c r="G7" s="72"/>
      <c r="H7" s="88"/>
    </row>
    <row r="8" spans="1:8" ht="37.5">
      <c r="A8" s="57">
        <v>5</v>
      </c>
      <c r="B8" s="58" t="s">
        <v>203</v>
      </c>
      <c r="C8" s="58" t="s">
        <v>208</v>
      </c>
      <c r="D8" s="95" t="s">
        <v>227</v>
      </c>
      <c r="E8" s="59" t="s">
        <v>206</v>
      </c>
      <c r="F8" s="59" t="s">
        <v>176</v>
      </c>
      <c r="G8" s="72"/>
    </row>
    <row r="9" spans="1:8" ht="56.25">
      <c r="A9" s="57">
        <v>6</v>
      </c>
      <c r="B9" s="58" t="s">
        <v>204</v>
      </c>
      <c r="C9" s="61" t="s">
        <v>209</v>
      </c>
      <c r="D9" s="95" t="s">
        <v>227</v>
      </c>
      <c r="E9" s="59" t="s">
        <v>206</v>
      </c>
      <c r="F9" s="59" t="s">
        <v>176</v>
      </c>
      <c r="G9" s="72"/>
    </row>
    <row r="10" spans="1:8" ht="37.5">
      <c r="A10" s="57">
        <v>7</v>
      </c>
      <c r="B10" s="58" t="s">
        <v>210</v>
      </c>
      <c r="C10" s="61" t="s">
        <v>212</v>
      </c>
      <c r="D10" s="95">
        <v>30000</v>
      </c>
      <c r="E10" s="59" t="s">
        <v>206</v>
      </c>
      <c r="F10" s="59" t="s">
        <v>84</v>
      </c>
      <c r="G10" s="72"/>
    </row>
    <row r="11" spans="1:8" ht="37.5">
      <c r="A11" s="57">
        <v>8</v>
      </c>
      <c r="B11" s="58" t="s">
        <v>211</v>
      </c>
      <c r="C11" s="61" t="s">
        <v>213</v>
      </c>
      <c r="D11" s="95">
        <v>40000</v>
      </c>
      <c r="E11" s="59" t="s">
        <v>206</v>
      </c>
      <c r="F11" s="59" t="s">
        <v>84</v>
      </c>
      <c r="G11" s="72"/>
    </row>
    <row r="12" spans="1:8" ht="75">
      <c r="A12" s="57">
        <v>9</v>
      </c>
      <c r="B12" s="58" t="s">
        <v>215</v>
      </c>
      <c r="C12" s="61" t="s">
        <v>216</v>
      </c>
      <c r="D12" s="95">
        <v>700000</v>
      </c>
      <c r="E12" s="59" t="s">
        <v>83</v>
      </c>
      <c r="F12" s="59" t="s">
        <v>89</v>
      </c>
      <c r="G12" s="72"/>
    </row>
    <row r="13" spans="1:8" ht="56.25">
      <c r="A13" s="57">
        <v>10</v>
      </c>
      <c r="B13" s="58" t="s">
        <v>217</v>
      </c>
      <c r="C13" s="61" t="s">
        <v>218</v>
      </c>
      <c r="D13" s="95">
        <v>700000</v>
      </c>
      <c r="E13" s="59" t="s">
        <v>83</v>
      </c>
      <c r="F13" s="59" t="s">
        <v>89</v>
      </c>
      <c r="G13" s="72"/>
    </row>
    <row r="14" spans="1:8" ht="37.5">
      <c r="A14" s="57">
        <v>11</v>
      </c>
      <c r="B14" s="58" t="s">
        <v>219</v>
      </c>
      <c r="C14" s="61" t="s">
        <v>220</v>
      </c>
      <c r="D14" s="95">
        <v>700000</v>
      </c>
      <c r="E14" s="59" t="s">
        <v>83</v>
      </c>
      <c r="F14" s="59" t="s">
        <v>84</v>
      </c>
      <c r="G14" s="72"/>
    </row>
    <row r="15" spans="1:8" ht="37.5">
      <c r="A15" s="57">
        <v>12</v>
      </c>
      <c r="B15" s="58" t="s">
        <v>221</v>
      </c>
      <c r="C15" s="61" t="s">
        <v>222</v>
      </c>
      <c r="D15" s="95">
        <v>600000</v>
      </c>
      <c r="E15" s="59" t="s">
        <v>83</v>
      </c>
      <c r="F15" s="59" t="s">
        <v>84</v>
      </c>
      <c r="G15" s="72"/>
    </row>
    <row r="16" spans="1:8" ht="75">
      <c r="A16" s="57">
        <v>13</v>
      </c>
      <c r="B16" s="58" t="s">
        <v>223</v>
      </c>
      <c r="C16" s="61" t="s">
        <v>224</v>
      </c>
      <c r="D16" s="95">
        <v>1360000</v>
      </c>
      <c r="E16" s="59" t="s">
        <v>83</v>
      </c>
      <c r="F16" s="59" t="s">
        <v>89</v>
      </c>
      <c r="G16" s="72"/>
    </row>
    <row r="17" spans="1:7" ht="56.25">
      <c r="A17" s="57">
        <v>14</v>
      </c>
      <c r="B17" s="58" t="s">
        <v>225</v>
      </c>
      <c r="C17" s="61" t="s">
        <v>226</v>
      </c>
      <c r="D17" s="95">
        <v>1000000</v>
      </c>
      <c r="E17" s="59" t="s">
        <v>83</v>
      </c>
      <c r="F17" s="59" t="s">
        <v>87</v>
      </c>
      <c r="G17" s="72"/>
    </row>
    <row r="18" spans="1:7" ht="21">
      <c r="A18" s="131" t="s">
        <v>30</v>
      </c>
      <c r="B18" s="132"/>
      <c r="C18" s="133"/>
      <c r="D18" s="99">
        <f>SUM(D4:D17)</f>
        <v>14521704</v>
      </c>
      <c r="E18" s="67"/>
      <c r="F18" s="68"/>
      <c r="G18" s="72"/>
    </row>
  </sheetData>
  <mergeCells count="3">
    <mergeCell ref="A1:F1"/>
    <mergeCell ref="A3:B3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ปี 60</vt:lpstr>
      <vt:lpstr>สรุป 60</vt:lpstr>
      <vt:lpstr>ปี 61</vt:lpstr>
      <vt:lpstr>สรุป 61</vt:lpstr>
      <vt:lpstr>ปี 62</vt:lpstr>
      <vt:lpstr>สรุป 62</vt:lpstr>
      <vt:lpstr>ปี 63</vt:lpstr>
      <vt:lpstr>สรุป 63</vt:lpstr>
      <vt:lpstr>ปี 64</vt:lpstr>
      <vt:lpstr>สรุป 64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rmutp</cp:lastModifiedBy>
  <cp:lastPrinted>2020-09-08T10:17:49Z</cp:lastPrinted>
  <dcterms:created xsi:type="dcterms:W3CDTF">2019-03-19T08:35:19Z</dcterms:created>
  <dcterms:modified xsi:type="dcterms:W3CDTF">2021-08-23T02:47:53Z</dcterms:modified>
</cp:coreProperties>
</file>